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2025\web-faqe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PRANIMET!$A$1:$H$18</definedName>
    <definedName name="_xlnm.Print_Titles" localSheetId="0">PAGESAT!$3:$3</definedName>
  </definedNames>
  <calcPr calcId="152511"/>
</workbook>
</file>

<file path=xl/calcChain.xml><?xml version="1.0" encoding="utf-8"?>
<calcChain xmlns="http://schemas.openxmlformats.org/spreadsheetml/2006/main">
  <c r="H16" i="12" l="1"/>
  <c r="C15" i="6" l="1"/>
  <c r="H15" i="12"/>
  <c r="H14" i="12" l="1"/>
  <c r="C14" i="6"/>
  <c r="H13" i="12" l="1"/>
  <c r="C12" i="6" l="1"/>
  <c r="C11" i="6"/>
  <c r="C10" i="6"/>
  <c r="C13" i="6"/>
  <c r="H12" i="12"/>
  <c r="H10" i="12" l="1"/>
  <c r="H11" i="12"/>
  <c r="C9" i="6" l="1"/>
  <c r="C8" i="6"/>
  <c r="H9" i="12"/>
  <c r="H8" i="12"/>
  <c r="F17" i="12" l="1"/>
  <c r="C7" i="6" l="1"/>
  <c r="H7" i="12"/>
  <c r="H6" i="12" l="1"/>
  <c r="H5" i="12"/>
  <c r="C6" i="6"/>
  <c r="C16" i="6" l="1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<sst xmlns="http://schemas.openxmlformats.org/spreadsheetml/2006/main" count="978" uniqueCount="899">
  <si>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</si>
  <si>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</si>
  <si>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</si>
  <si>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</si>
  <si>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</si>
  <si>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</si>
  <si>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</si>
  <si>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</si>
  <si>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</si>
  <si>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</si>
  <si>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</si>
  <si>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</si>
  <si>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</si>
  <si>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</si>
  <si>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</si>
  <si>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</si>
  <si>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</si>
  <si>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</si>
  <si>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</si>
  <si>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</si>
  <si>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</si>
  <si>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</si>
  <si>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</si>
  <si>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</si>
  <si>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</si>
  <si>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</si>
  <si>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</si>
  <si>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</si>
  <si>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</si>
  <si>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</si>
  <si>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</si>
  <si>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</si>
  <si>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</si>
  <si>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</si>
  <si>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</si>
  <si>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</si>
  <si>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</si>
  <si>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</si>
  <si>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</si>
  <si>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</si>
  <si>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</si>
  <si>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</si>
  <si>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</si>
  <si>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</si>
  <si>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</si>
  <si>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</si>
  <si>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</si>
  <si>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</si>
  <si>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</si>
  <si>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</si>
  <si>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</si>
  <si>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</si>
  <si>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</si>
  <si>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</si>
  <si>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</si>
  <si>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</si>
  <si>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</si>
  <si>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</si>
  <si>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</si>
  <si>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</si>
  <si>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</si>
  <si>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</si>
  <si>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</si>
  <si>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</si>
  <si>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</si>
  <si>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</si>
  <si>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</si>
  <si>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</si>
  <si>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</si>
  <si>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</si>
  <si>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</si>
  <si>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</si>
  <si>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</si>
  <si>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</si>
  <si>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</si>
  <si>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</si>
  <si>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</si>
  <si>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</si>
  <si>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</si>
  <si>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</si>
  <si>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</si>
  <si>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</si>
  <si>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</si>
  <si>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</si>
  <si>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</si>
  <si>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</si>
  <si>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</si>
  <si>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</si>
  <si>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</si>
  <si>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</si>
  <si>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</si>
  <si>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</si>
  <si>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</si>
  <si>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</si>
  <si>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</si>
  <si>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</si>
  <si>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</si>
  <si>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</si>
  <si>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</si>
  <si>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</si>
  <si>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</si>
  <si>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</si>
  <si>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</si>
  <si>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</si>
  <si>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</si>
  <si>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</si>
  <si>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</si>
  <si>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</si>
  <si>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</si>
  <si>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</si>
  <si>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</si>
  <si>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</si>
  <si>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</si>
  <si>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</si>
  <si>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</si>
  <si>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</si>
  <si>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</si>
  <si>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</si>
  <si>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</si>
  <si>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</si>
  <si>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</si>
  <si>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</si>
  <si>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</si>
  <si>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</si>
  <si>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</si>
  <si>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</si>
  <si>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</si>
  <si>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</si>
  <si>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</si>
  <si>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</si>
  <si>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</si>
  <si>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</si>
  <si>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</si>
  <si>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</si>
  <si>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</si>
  <si>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</si>
  <si>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</si>
  <si>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</si>
  <si>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</si>
  <si>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</si>
  <si>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</si>
  <si>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</si>
  <si>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</si>
  <si>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</si>
  <si>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</si>
  <si>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</si>
  <si>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</si>
  <si>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</si>
  <si>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</si>
  <si>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</si>
  <si>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</si>
  <si>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</si>
  <si>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</si>
  <si>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</si>
  <si>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</si>
  <si>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</si>
  <si>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</si>
  <si>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</si>
  <si>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</si>
  <si>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</si>
  <si>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</si>
  <si>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</si>
  <si>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</si>
  <si>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</si>
  <si>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</si>
  <si>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</si>
  <si>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</si>
  <si>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</si>
  <si>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</si>
  <si>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</si>
  <si>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</si>
  <si>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</si>
  <si>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</si>
  <si>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</si>
  <si>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</si>
  <si>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</si>
  <si>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</si>
  <si>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</si>
  <si>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</si>
  <si>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</si>
  <si>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</si>
  <si>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</si>
  <si>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</si>
  <si>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</si>
  <si>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</si>
  <si>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</si>
  <si>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</si>
  <si>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</si>
  <si>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</si>
  <si>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</si>
  <si>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</si>
  <si>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</si>
  <si>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</si>
  <si>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</si>
  <si>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</si>
  <si>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</si>
  <si>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</si>
  <si>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</si>
  <si>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</si>
  <si>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</si>
  <si>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</si>
  <si>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</si>
  <si>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</si>
  <si>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</si>
  <si>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</si>
  <si>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</si>
  <si>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</si>
  <si>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</si>
  <si>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</si>
  <si>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</si>
  <si>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</si>
  <si>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</si>
  <si>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</si>
  <si>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</si>
  <si>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</si>
  <si>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</si>
  <si>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</si>
  <si>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</si>
  <si>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</si>
  <si>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</si>
  <si>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</si>
  <si>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</si>
  <si>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</si>
  <si>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</si>
  <si>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</si>
  <si>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</si>
  <si>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</si>
  <si>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</si>
  <si>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</si>
  <si>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</si>
  <si>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</si>
  <si>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</si>
  <si>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</si>
  <si>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</si>
  <si>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</si>
  <si>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</si>
  <si>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</si>
  <si>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</si>
  <si>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</si>
  <si>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</si>
  <si>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</si>
  <si>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</si>
  <si>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</si>
  <si>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</si>
  <si>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</si>
  <si>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</si>
  <si>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</si>
  <si>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</si>
  <si>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</si>
  <si>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</si>
  <si>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</si>
  <si>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</si>
  <si>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</si>
  <si>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</si>
  <si>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</si>
  <si>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</si>
  <si>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</si>
  <si>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</si>
  <si>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</si>
  <si>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</si>
  <si>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</si>
  <si>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</si>
  <si>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</si>
  <si>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</si>
  <si>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</si>
  <si>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</si>
  <si>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</si>
  <si>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</si>
  <si>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</si>
  <si>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</si>
  <si>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</si>
  <si>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</si>
  <si>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</si>
  <si>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</si>
  <si>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</si>
  <si>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</si>
  <si>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</si>
  <si>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</si>
  <si>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</si>
  <si>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</si>
  <si>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</si>
  <si>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</si>
  <si>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</si>
  <si>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</si>
  <si>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</si>
  <si>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</si>
  <si>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</si>
  <si>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</si>
  <si>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</si>
  <si>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</si>
  <si>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</si>
  <si>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</si>
  <si>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</si>
  <si>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</si>
  <si>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</si>
  <si>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</si>
  <si>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</si>
  <si>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</si>
  <si>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</si>
  <si>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</si>
  <si>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</si>
  <si>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</si>
  <si>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</si>
  <si>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</si>
  <si>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</si>
  <si>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</si>
  <si>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</si>
  <si>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</si>
  <si>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</si>
  <si>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</si>
  <si>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</si>
  <si>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</si>
  <si>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</si>
  <si>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</si>
  <si>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</si>
  <si>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</si>
  <si>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</si>
  <si>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</si>
  <si>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</si>
  <si>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</si>
  <si>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</si>
  <si>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</si>
  <si>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</si>
  <si>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</si>
  <si>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</si>
  <si>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</si>
  <si>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</si>
  <si>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</si>
  <si>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</si>
  <si>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</si>
  <si>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</si>
  <si>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</si>
  <si>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</si>
  <si>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</si>
  <si>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</si>
  <si>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</si>
  <si>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</si>
  <si>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</si>
  <si>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</si>
  <si>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</si>
  <si>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</si>
  <si>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</si>
  <si>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</si>
  <si>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</si>
  <si>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</si>
  <si>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</si>
  <si>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</si>
  <si>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</si>
  <si>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</si>
  <si>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</si>
  <si>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</si>
  <si>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</si>
  <si>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</si>
  <si>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</si>
  <si>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</si>
  <si>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</si>
  <si>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</si>
  <si>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</si>
  <si>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</si>
  <si>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</si>
  <si>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</si>
  <si>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</si>
  <si>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</si>
  <si>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</si>
  <si>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</si>
  <si>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</si>
  <si>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</si>
  <si>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</si>
  <si>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</si>
  <si>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</si>
  <si>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</si>
  <si>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</si>
  <si>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</si>
  <si>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</si>
  <si>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</si>
  <si>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</si>
  <si>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</si>
  <si>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</si>
  <si>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</si>
  <si>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</si>
  <si>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</si>
  <si>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</si>
  <si>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</si>
  <si>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</si>
  <si>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</si>
  <si>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</si>
  <si>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</si>
  <si>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</si>
  <si>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</si>
  <si>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</si>
  <si>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</si>
  <si>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</si>
  <si>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</si>
  <si>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</si>
  <si>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</si>
  <si>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</si>
  <si>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</si>
  <si>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</si>
  <si>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</si>
  <si>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</si>
  <si>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</si>
  <si>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</si>
  <si>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</si>
  <si>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</si>
  <si>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</si>
  <si>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</si>
  <si>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</si>
  <si>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</si>
  <si>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</si>
  <si>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</si>
  <si>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</si>
  <si>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</si>
  <si>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</si>
  <si>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</si>
  <si>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</si>
  <si>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</si>
  <si>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</si>
  <si>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</si>
  <si>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</si>
  <si>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</si>
  <si>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</si>
  <si>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</si>
  <si>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</si>
  <si>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</si>
  <si>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</si>
  <si>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</si>
  <si>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</si>
  <si>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</si>
  <si>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</si>
  <si>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</si>
  <si>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</si>
  <si>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</si>
  <si>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</si>
  <si>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</si>
  <si>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</si>
  <si>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</si>
  <si>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</si>
  <si>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</si>
  <si>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</si>
  <si>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</si>
  <si>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</si>
  <si>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</si>
  <si>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</si>
  <si>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</si>
  <si>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</si>
  <si>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</si>
  <si>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</si>
  <si>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</si>
  <si>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</si>
  <si>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</si>
  <si>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</si>
  <si>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</si>
  <si>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</si>
  <si>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</si>
  <si>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</si>
  <si>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</si>
  <si>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</si>
  <si>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</si>
  <si>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</si>
  <si>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</si>
  <si>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</si>
  <si>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</si>
  <si>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</si>
  <si>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</si>
  <si>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</si>
  <si>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</si>
  <si>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</si>
  <si>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</si>
  <si>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</si>
  <si>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</si>
  <si>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</si>
  <si>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</si>
  <si>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</si>
  <si>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</si>
  <si>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</si>
  <si>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</si>
  <si>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</si>
  <si>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</si>
  <si>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</si>
  <si>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</si>
  <si>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</si>
  <si>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</si>
  <si>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</si>
  <si>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</si>
  <si>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</si>
  <si>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</si>
  <si>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</si>
  <si>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</si>
  <si>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</si>
  <si>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</si>
  <si>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</si>
  <si>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</si>
  <si>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</si>
  <si>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</si>
  <si>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</si>
  <si>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</si>
  <si>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</si>
  <si>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</si>
  <si>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</si>
  <si>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</si>
  <si>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</si>
  <si>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</si>
  <si>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</si>
  <si>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</si>
  <si>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</si>
  <si>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</si>
  <si>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</si>
  <si>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</si>
  <si>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</si>
  <si>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</si>
  <si>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</si>
  <si>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</si>
  <si>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</si>
  <si>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</si>
  <si>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</si>
  <si>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</si>
  <si>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</si>
  <si>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</si>
  <si>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</si>
  <si>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</si>
  <si>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</si>
  <si>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</si>
  <si>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</si>
  <si>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</si>
  <si>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</si>
  <si>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</si>
  <si>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</si>
  <si>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</si>
  <si>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</si>
  <si>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</si>
  <si>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</si>
  <si>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</si>
  <si>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</si>
  <si>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</si>
  <si>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</si>
  <si>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</si>
  <si>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</si>
  <si>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</si>
  <si>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</si>
  <si>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</si>
  <si>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</si>
  <si>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</si>
  <si>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</si>
  <si>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</si>
  <si>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</si>
  <si>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</si>
  <si>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</si>
  <si>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</si>
  <si>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</si>
  <si>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</si>
  <si>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</si>
  <si>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</si>
  <si>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</si>
  <si>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</si>
  <si>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</si>
  <si>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</si>
  <si>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</si>
  <si>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</si>
  <si>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</si>
  <si>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</si>
  <si>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</si>
  <si>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</si>
  <si>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</si>
  <si>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</si>
  <si>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</si>
  <si>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</si>
  <si>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</si>
  <si>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</si>
  <si>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</si>
  <si>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</si>
  <si>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</si>
  <si>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</si>
  <si>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</si>
  <si>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</si>
  <si>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</si>
  <si>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</si>
  <si>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</si>
  <si>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</si>
  <si>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</si>
  <si>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</si>
  <si>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</si>
  <si>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</si>
  <si>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</si>
  <si>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</si>
  <si>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</si>
  <si>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</si>
  <si>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</si>
  <si>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</si>
  <si>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</si>
  <si>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</si>
  <si>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</si>
  <si>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</si>
  <si>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</si>
  <si>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</si>
  <si>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</si>
  <si>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</si>
  <si>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</si>
  <si>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</si>
  <si>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</si>
  <si>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</si>
  <si>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</si>
  <si>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</si>
  <si>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</si>
  <si>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</si>
  <si>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</si>
  <si>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</si>
  <si>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</si>
  <si>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</si>
  <si>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</si>
  <si>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</si>
  <si>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</si>
  <si>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</si>
  <si>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</si>
  <si>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</si>
  <si>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</si>
  <si>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</si>
  <si>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</si>
  <si>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</si>
  <si>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</si>
  <si>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</si>
  <si>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</si>
  <si>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</si>
  <si>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</si>
  <si>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</si>
  <si>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</si>
  <si>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</si>
  <si>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</si>
  <si>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</si>
  <si>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</si>
  <si>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</si>
  <si>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</si>
  <si>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</si>
  <si>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</si>
  <si>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</si>
  <si>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</si>
  <si>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</si>
  <si>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</si>
  <si>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</si>
  <si>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</si>
  <si>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</si>
  <si>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</si>
  <si>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</si>
  <si>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</si>
  <si>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</si>
  <si>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</si>
  <si>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</si>
  <si>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</si>
  <si>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</si>
  <si>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</si>
  <si>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</si>
  <si>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</si>
  <si>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</si>
  <si>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</si>
  <si>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</si>
  <si>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</si>
  <si>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</si>
  <si>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</si>
  <si>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</si>
  <si>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</si>
  <si>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</si>
  <si>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</si>
  <si>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</si>
  <si>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</si>
  <si>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</si>
  <si>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</si>
  <si>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</si>
  <si>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</si>
  <si>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</si>
  <si>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</si>
  <si>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</si>
  <si>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</si>
  <si>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</si>
  <si>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</si>
  <si>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</si>
  <si>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</si>
  <si>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</si>
  <si>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</si>
  <si>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</si>
  <si>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</si>
  <si>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</si>
  <si>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</si>
  <si>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</si>
  <si>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</si>
  <si>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</si>
  <si>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</si>
  <si>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</si>
  <si>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</si>
  <si>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</si>
  <si>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</si>
  <si>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</si>
  <si>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</si>
  <si>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</si>
  <si>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</si>
  <si>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</si>
  <si>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</si>
  <si>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</si>
  <si>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</si>
  <si>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</si>
  <si>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</si>
  <si>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</si>
  <si>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</si>
  <si>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</si>
  <si>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</si>
  <si>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</si>
  <si>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</si>
  <si>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</si>
  <si>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</si>
  <si>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</si>
  <si>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</si>
  <si>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</si>
  <si>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</si>
  <si>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</si>
  <si>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</si>
  <si>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</si>
  <si>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</si>
  <si>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</si>
  <si>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</si>
  <si>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</si>
  <si>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</si>
  <si>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</si>
  <si>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</si>
  <si>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</si>
  <si>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</si>
  <si>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</si>
  <si>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</si>
  <si>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</si>
  <si>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</si>
  <si>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</si>
  <si>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</si>
  <si>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</si>
  <si>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</si>
  <si>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</si>
  <si>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</si>
  <si>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</si>
  <si>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</si>
  <si>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</si>
  <si>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</si>
  <si>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</si>
  <si>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</si>
  <si>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</si>
  <si>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</si>
  <si>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</si>
  <si>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</si>
  <si>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</si>
  <si>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</si>
  <si>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</si>
  <si>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</si>
  <si>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</si>
  <si>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</si>
  <si>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</si>
  <si>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</si>
  <si>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</si>
  <si>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</si>
  <si>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</si>
  <si>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</si>
  <si>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</si>
  <si>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</si>
  <si>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</si>
  <si>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</si>
  <si>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</si>
  <si>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</si>
  <si>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</si>
  <si>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</si>
  <si>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</si>
  <si>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</si>
  <si>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</si>
  <si>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</si>
  <si>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</si>
  <si>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</si>
  <si>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</si>
  <si>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</si>
  <si>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</si>
  <si>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</si>
  <si>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</si>
  <si>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</si>
  <si>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</si>
  <si>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</si>
  <si>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</si>
  <si>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</si>
  <si>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</si>
  <si>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</si>
  <si>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</si>
  <si>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</si>
  <si>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</si>
  <si>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</si>
  <si>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</si>
  <si>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</si>
  <si>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</si>
  <si>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</si>
  <si>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</si>
  <si>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</si>
  <si>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</si>
  <si>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</si>
  <si>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</si>
  <si>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</si>
  <si>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</si>
  <si>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</si>
  <si>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</si>
  <si>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</si>
  <si>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</si>
  <si>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</si>
  <si>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</si>
  <si>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</si>
  <si>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</si>
  <si>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</si>
  <si>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</si>
  <si>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</si>
  <si>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</si>
  <si>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</si>
  <si>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</si>
  <si>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</si>
  <si>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</si>
  <si>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</si>
  <si>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</si>
  <si>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</si>
  <si>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</si>
  <si>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</si>
  <si>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</si>
  <si>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</si>
  <si>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</si>
  <si>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</si>
  <si>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</si>
  <si>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</si>
  <si>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</si>
  <si>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</si>
  <si>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</si>
  <si>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</si>
  <si>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</si>
  <si>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</si>
  <si>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</si>
  <si>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</si>
  <si>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</si>
  <si>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</si>
  <si>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</si>
  <si>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</si>
  <si>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</si>
  <si>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</si>
  <si>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</si>
  <si>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</si>
  <si>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</si>
  <si>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</si>
  <si>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</si>
  <si>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</si>
  <si>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</si>
  <si>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</si>
  <si>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</si>
  <si>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</si>
  <si>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</si>
  <si>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</si>
  <si>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</si>
  <si>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</si>
  <si>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</si>
  <si>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</si>
  <si>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</si>
  <si>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</si>
  <si>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</si>
  <si>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</si>
  <si>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</si>
  <si>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</si>
  <si>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</si>
  <si>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</si>
  <si>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</si>
  <si>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</si>
  <si>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</si>
  <si>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</si>
  <si>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</si>
  <si>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</si>
  <si>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</si>
  <si>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</si>
  <si>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</si>
  <si>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</si>
  <si>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</si>
  <si>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</si>
  <si>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</si>
  <si>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</si>
  <si>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</si>
  <si>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</si>
  <si>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</si>
  <si>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</si>
  <si>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</si>
  <si>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</si>
  <si>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</si>
  <si>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</si>
  <si>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</si>
  <si>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</si>
  <si>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</si>
  <si>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</si>
  <si>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</si>
  <si>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</si>
  <si>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</si>
  <si>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</si>
  <si>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</si>
  <si>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</si>
  <si>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</si>
  <si>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</si>
  <si>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</si>
  <si>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</si>
  <si>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Janar- Dhjetor   2025</t>
  </si>
  <si>
    <t>Pranimet  Janar-Dhjetor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</si>
</sst>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4" fontId="31" fillId="0" borderId="28" xfId="0" applyNumberFormat="1" applyFont="1" applyBorder="1" applyAlignment="1">
      <alignment horizontal="right" vertical="center"/>
    </xf>
    <xf numFmtId="0" fontId="28" fillId="2" borderId="0" xfId="0" applyFont="1" applyFill="1" applyAlignment="1" applyProtection="1">
      <alignment horizontal="center"/>
      <protection hidden="1"/>
    </xf>
    <xf numFmtId="4" fontId="32" fillId="0" borderId="0" xfId="0" applyNumberFormat="1" applyFont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9.140625" style="53" customWidth="1"/>
    <col min="4" max="4" width="13.14062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 t="s">
        <v>895</v>
      </c>
      <c r="B1" s="60"/>
      <c r="C1" s="60"/>
      <c r="D1" s="110"/>
      <c r="E1" s="60"/>
      <c r="F1" s="61" t="s">
        <v>880</v>
      </c>
      <c r="G1" s="60"/>
      <c r="H1" s="60"/>
      <c r="I1" s="60"/>
    </row>
    <row r="2" spans="1:11" ht="18.75" customHeight="1" x14ac:dyDescent="0.25">
      <c r="A2" s="62" t="s">
        <v>876</v>
      </c>
      <c r="B2" s="63"/>
      <c r="C2" s="63" t="s">
        <v>897</v>
      </c>
      <c r="D2" s="111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868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/>
      <c r="E4" s="70" t="s">
        <v>0</v>
      </c>
      <c r="F4" s="70" t="s">
        <v>32</v>
      </c>
      <c r="G4" s="70" t="s">
        <v>33</v>
      </c>
      <c r="H4" s="70" t="s">
        <v>896</v>
      </c>
      <c r="I4" s="70" t="s">
        <v>35</v>
      </c>
      <c r="K4" s="56"/>
    </row>
    <row r="5" spans="1:11" ht="15.75" x14ac:dyDescent="0.25">
      <c r="A5" s="109">
        <v>2025</v>
      </c>
      <c r="B5" s="72" t="s">
        <v>877</v>
      </c>
      <c r="C5" s="73">
        <v>36849.919999999998</v>
      </c>
      <c r="D5" s="74"/>
      <c r="E5" s="108">
        <v>36849.919999999998</v>
      </c>
      <c r="F5" s="76"/>
      <c r="G5" s="76"/>
      <c r="H5" s="76">
        <v>276610.25</v>
      </c>
      <c r="I5" s="73"/>
    </row>
    <row r="6" spans="1:11" x14ac:dyDescent="0.25">
      <c r="A6" s="109"/>
      <c r="B6" s="72" t="s">
        <v>878</v>
      </c>
      <c r="C6" s="73">
        <f>E6+F6+G6+I6</f>
        <v>62288.86</v>
      </c>
      <c r="D6" s="74"/>
      <c r="E6" s="75">
        <v>52477.37</v>
      </c>
      <c r="F6" s="77">
        <v>9583.16</v>
      </c>
      <c r="G6" s="75">
        <v>228.33</v>
      </c>
      <c r="H6" s="80">
        <v>93504.75</v>
      </c>
      <c r="I6" s="78"/>
    </row>
    <row r="7" spans="1:11" x14ac:dyDescent="0.25">
      <c r="A7" s="109"/>
      <c r="B7" s="72" t="s">
        <v>879</v>
      </c>
      <c r="C7" s="73">
        <f>E7+F7+G7+I7</f>
        <v>55936.299999999996</v>
      </c>
      <c r="D7" s="74"/>
      <c r="E7" s="79">
        <v>39798.86</v>
      </c>
      <c r="F7" s="80">
        <v>15609.09</v>
      </c>
      <c r="G7" s="80">
        <v>528.35</v>
      </c>
      <c r="H7" s="79">
        <v>98414.1</v>
      </c>
      <c r="I7" s="80"/>
    </row>
    <row r="8" spans="1:11" x14ac:dyDescent="0.25">
      <c r="A8" s="109"/>
      <c r="B8" s="72" t="s">
        <v>882</v>
      </c>
      <c r="C8" s="73">
        <f>E8+F8+G8</f>
        <v>67375.27</v>
      </c>
      <c r="D8" s="74"/>
      <c r="E8" s="75">
        <v>36390.89</v>
      </c>
      <c r="F8" s="76">
        <v>30652.68</v>
      </c>
      <c r="G8" s="76">
        <v>331.7</v>
      </c>
      <c r="H8" s="76">
        <v>103350.85</v>
      </c>
      <c r="I8" s="78"/>
    </row>
    <row r="9" spans="1:11" x14ac:dyDescent="0.25">
      <c r="A9" s="109"/>
      <c r="B9" s="72" t="s">
        <v>883</v>
      </c>
      <c r="C9" s="73">
        <f>E9+F9+G9</f>
        <v>52223.13</v>
      </c>
      <c r="D9" s="74"/>
      <c r="E9" s="81">
        <v>37124.720000000001</v>
      </c>
      <c r="F9" s="81">
        <v>14612.45</v>
      </c>
      <c r="G9" s="81">
        <v>485.96</v>
      </c>
      <c r="H9" s="81">
        <v>110406.75</v>
      </c>
      <c r="I9" s="75"/>
    </row>
    <row r="10" spans="1:11" x14ac:dyDescent="0.25">
      <c r="A10" s="109"/>
      <c r="B10" s="72" t="s">
        <v>884</v>
      </c>
      <c r="C10" s="73">
        <f t="shared" ref="C10:C15" si="0">E10+F10+G10+I10</f>
        <v>42233.130000000005</v>
      </c>
      <c r="D10" s="74"/>
      <c r="E10" s="81">
        <v>37134.82</v>
      </c>
      <c r="F10" s="81">
        <v>4841.08</v>
      </c>
      <c r="G10" s="81">
        <v>257.23</v>
      </c>
      <c r="H10" s="75">
        <v>116025.53</v>
      </c>
      <c r="I10" s="75"/>
    </row>
    <row r="11" spans="1:11" x14ac:dyDescent="0.25">
      <c r="A11" s="109"/>
      <c r="B11" s="72" t="s">
        <v>885</v>
      </c>
      <c r="C11" s="73">
        <f t="shared" si="0"/>
        <v>59723.28</v>
      </c>
      <c r="D11" s="74"/>
      <c r="E11" s="75">
        <v>50119.92</v>
      </c>
      <c r="F11" s="73">
        <v>9600.35</v>
      </c>
      <c r="G11" s="81">
        <v>3.01</v>
      </c>
      <c r="H11" s="73">
        <v>140431.04999999999</v>
      </c>
      <c r="I11" s="82"/>
    </row>
    <row r="12" spans="1:11" x14ac:dyDescent="0.25">
      <c r="A12" s="109"/>
      <c r="B12" s="72" t="s">
        <v>886</v>
      </c>
      <c r="C12" s="73">
        <f t="shared" si="0"/>
        <v>45575.97</v>
      </c>
      <c r="D12" s="74"/>
      <c r="E12" s="75">
        <v>39739.760000000002</v>
      </c>
      <c r="F12" s="73">
        <v>5350.22</v>
      </c>
      <c r="G12" s="73">
        <v>485.99</v>
      </c>
      <c r="H12" s="73">
        <v>128773.61</v>
      </c>
      <c r="I12" s="82"/>
    </row>
    <row r="13" spans="1:11" x14ac:dyDescent="0.25">
      <c r="A13" s="109"/>
      <c r="B13" s="72" t="s">
        <v>887</v>
      </c>
      <c r="C13" s="73">
        <f t="shared" si="0"/>
        <v>188345.52</v>
      </c>
      <c r="D13" s="74"/>
      <c r="E13" s="73">
        <v>39753.160000000003</v>
      </c>
      <c r="F13" s="73">
        <v>8203.93</v>
      </c>
      <c r="G13" s="73">
        <v>365.59</v>
      </c>
      <c r="H13" s="73">
        <v>125796.56</v>
      </c>
      <c r="I13" s="73">
        <v>140022.84</v>
      </c>
    </row>
    <row r="14" spans="1:11" x14ac:dyDescent="0.25">
      <c r="A14" s="109"/>
      <c r="B14" s="72" t="s">
        <v>888</v>
      </c>
      <c r="C14" s="73">
        <f t="shared" si="0"/>
        <v>184086.84</v>
      </c>
      <c r="D14" s="83"/>
      <c r="E14" s="75">
        <v>39772.870000000003</v>
      </c>
      <c r="F14" s="73">
        <v>13340.66</v>
      </c>
      <c r="G14" s="73">
        <v>123.31</v>
      </c>
      <c r="H14" s="75">
        <v>156598.92000000001</v>
      </c>
      <c r="I14" s="73">
        <v>130850</v>
      </c>
    </row>
    <row r="15" spans="1:11" x14ac:dyDescent="0.25">
      <c r="A15" s="109"/>
      <c r="B15" s="72" t="s">
        <v>889</v>
      </c>
      <c r="C15" s="73">
        <f t="shared" si="0"/>
        <v>40889.730000000003</v>
      </c>
      <c r="D15" s="83"/>
      <c r="E15" s="84">
        <v>39783.33</v>
      </c>
      <c r="F15" s="73">
        <v>866.28</v>
      </c>
      <c r="G15" s="75">
        <v>240.12</v>
      </c>
      <c r="H15" s="73">
        <v>141499.26</v>
      </c>
      <c r="I15" s="73"/>
    </row>
    <row r="16" spans="1:11" x14ac:dyDescent="0.25">
      <c r="A16" s="109"/>
      <c r="B16" s="72" t="s">
        <v>890</v>
      </c>
      <c r="C16" s="73">
        <f t="shared" ref="C16" si="1">E16+F16+G16+H16+I16</f>
        <v>421634.42</v>
      </c>
      <c r="D16" s="83"/>
      <c r="E16" s="75">
        <v>52136.22</v>
      </c>
      <c r="F16" s="75">
        <v>34607.300000000003</v>
      </c>
      <c r="G16" s="75">
        <v>1078.58</v>
      </c>
      <c r="H16" s="75">
        <v>143046.99</v>
      </c>
      <c r="I16" s="75">
        <v>190765.33</v>
      </c>
    </row>
    <row r="17" spans="1:9" x14ac:dyDescent="0.25">
      <c r="A17" s="109"/>
      <c r="B17" s="85" t="s">
        <v>881</v>
      </c>
      <c r="C17" s="86">
        <f>SUM(C5:C16)</f>
        <v>1257162.3699999999</v>
      </c>
      <c r="D17" s="87"/>
      <c r="E17" s="88">
        <f>SUM(E5:E16)</f>
        <v>501081.84000000008</v>
      </c>
      <c r="F17" s="88">
        <f t="shared" ref="F17:I17" si="2">SUM(F5:F16)</f>
        <v>147267.20000000001</v>
      </c>
      <c r="G17" s="88">
        <f t="shared" si="2"/>
        <v>4128.17</v>
      </c>
      <c r="H17" s="88">
        <f t="shared" si="2"/>
        <v>1634458.62</v>
      </c>
      <c r="I17" s="88">
        <f t="shared" si="2"/>
        <v>461638.16999999993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875</v>
      </c>
    </row>
  </sheetData>
  <mergeCells count="2">
    <mergeCell ref="A5:A17"/>
    <mergeCell ref="D1:D2"/>
  </mergeCells>
  <pageMargins left="0.25" right="0.25" top="0.75" bottom="0.75" header="0.3" footer="0.3"/>
  <pageSetup paperSize="9" scale="9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C14" sqref="C14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92" t="s">
        <v>171</v>
      </c>
      <c r="B1" s="92"/>
      <c r="C1" s="90"/>
      <c r="D1" s="107" t="s">
        <v>898</v>
      </c>
      <c r="E1" s="90"/>
      <c r="F1" s="89"/>
      <c r="G1" s="89"/>
      <c r="H1" s="89"/>
    </row>
    <row r="2" spans="1:14" s="2" customFormat="1" ht="17.25" customHeight="1" x14ac:dyDescent="0.25">
      <c r="A2" s="91" t="s">
        <v>867</v>
      </c>
      <c r="B2" s="89"/>
      <c r="C2" s="89"/>
      <c r="D2" s="90"/>
      <c r="E2" s="90"/>
      <c r="F2" s="89"/>
      <c r="G2" s="89"/>
      <c r="H2" s="89"/>
    </row>
    <row r="3" spans="1:14" s="1" customFormat="1" ht="82.5" customHeight="1" x14ac:dyDescent="0.25">
      <c r="A3" s="93" t="s">
        <v>172</v>
      </c>
      <c r="B3" s="94" t="s">
        <v>39</v>
      </c>
      <c r="C3" s="95" t="s">
        <v>869</v>
      </c>
      <c r="D3" s="95" t="s">
        <v>870</v>
      </c>
      <c r="E3" s="95" t="s">
        <v>871</v>
      </c>
      <c r="F3" s="95" t="s">
        <v>872</v>
      </c>
      <c r="G3" s="96" t="s">
        <v>873</v>
      </c>
      <c r="H3" s="97" t="s">
        <v>874</v>
      </c>
    </row>
    <row r="4" spans="1:14" s="1" customFormat="1" ht="15" customHeight="1" x14ac:dyDescent="0.25">
      <c r="A4" s="93"/>
      <c r="B4" s="93"/>
      <c r="C4" s="98"/>
      <c r="D4" s="98"/>
      <c r="E4" s="98"/>
      <c r="F4" s="98"/>
      <c r="G4" s="99"/>
      <c r="H4" s="100"/>
    </row>
    <row r="5" spans="1:14" s="2" customFormat="1" ht="15.75" thickBot="1" x14ac:dyDescent="0.3">
      <c r="A5" s="101"/>
      <c r="B5" s="102" t="s">
        <v>877</v>
      </c>
      <c r="C5" s="103"/>
      <c r="D5" s="106">
        <v>44850</v>
      </c>
      <c r="E5" s="106">
        <v>194736.38</v>
      </c>
      <c r="F5" s="80">
        <v>4430</v>
      </c>
      <c r="G5" s="80">
        <v>32593.87</v>
      </c>
      <c r="H5" s="80">
        <f>C5+D5+E5+F5+G5</f>
        <v>276610.25</v>
      </c>
    </row>
    <row r="6" spans="1:14" s="2" customFormat="1" x14ac:dyDescent="0.25">
      <c r="A6" s="101"/>
      <c r="B6" s="102" t="s">
        <v>878</v>
      </c>
      <c r="C6" s="103"/>
      <c r="D6" s="103">
        <v>31860</v>
      </c>
      <c r="E6" s="103">
        <v>46813.16</v>
      </c>
      <c r="F6" s="80">
        <v>1040</v>
      </c>
      <c r="G6" s="80">
        <v>13791.59</v>
      </c>
      <c r="H6" s="80">
        <f>D6+E6+F6+G6</f>
        <v>93504.75</v>
      </c>
    </row>
    <row r="7" spans="1:14" s="2" customFormat="1" ht="16.5" x14ac:dyDescent="0.3">
      <c r="A7" s="101"/>
      <c r="B7" s="102" t="s">
        <v>879</v>
      </c>
      <c r="C7" s="103"/>
      <c r="D7" s="103">
        <v>36590</v>
      </c>
      <c r="E7" s="103">
        <v>31552.7</v>
      </c>
      <c r="F7" s="80">
        <v>1000</v>
      </c>
      <c r="G7" s="80">
        <v>29271.4</v>
      </c>
      <c r="H7" s="80">
        <f t="shared" ref="H7:H16" si="0">SUM(D7:G7)</f>
        <v>98414.1</v>
      </c>
      <c r="M7" s="55"/>
      <c r="N7" s="55"/>
    </row>
    <row r="8" spans="1:14" s="2" customFormat="1" x14ac:dyDescent="0.25">
      <c r="A8" s="101"/>
      <c r="B8" s="101" t="s">
        <v>882</v>
      </c>
      <c r="C8" s="103"/>
      <c r="D8" s="103">
        <v>42280</v>
      </c>
      <c r="E8" s="103">
        <v>30415.79</v>
      </c>
      <c r="F8" s="80">
        <v>1050.5</v>
      </c>
      <c r="G8" s="80">
        <v>29604.560000000001</v>
      </c>
      <c r="H8" s="80">
        <f t="shared" si="0"/>
        <v>103350.85</v>
      </c>
      <c r="J8" s="54"/>
    </row>
    <row r="9" spans="1:14" s="2" customFormat="1" x14ac:dyDescent="0.25">
      <c r="A9" s="101"/>
      <c r="B9" s="101" t="s">
        <v>891</v>
      </c>
      <c r="C9" s="103"/>
      <c r="D9" s="103">
        <v>43770</v>
      </c>
      <c r="E9" s="103">
        <v>41019.730000000003</v>
      </c>
      <c r="F9" s="80">
        <v>990</v>
      </c>
      <c r="G9" s="80">
        <v>24627.02</v>
      </c>
      <c r="H9" s="80">
        <f t="shared" si="0"/>
        <v>110406.75000000001</v>
      </c>
    </row>
    <row r="10" spans="1:14" s="2" customFormat="1" x14ac:dyDescent="0.25">
      <c r="A10" s="101"/>
      <c r="B10" s="101" t="s">
        <v>892</v>
      </c>
      <c r="C10" s="103"/>
      <c r="D10" s="103">
        <v>31275</v>
      </c>
      <c r="E10" s="103">
        <v>52245.34</v>
      </c>
      <c r="F10" s="80">
        <v>1000</v>
      </c>
      <c r="G10" s="80">
        <v>31505.19</v>
      </c>
      <c r="H10" s="80">
        <f t="shared" si="0"/>
        <v>116025.53</v>
      </c>
    </row>
    <row r="11" spans="1:14" s="2" customFormat="1" x14ac:dyDescent="0.25">
      <c r="A11" s="101"/>
      <c r="B11" s="101" t="s">
        <v>885</v>
      </c>
      <c r="C11" s="103"/>
      <c r="D11" s="103">
        <v>42770</v>
      </c>
      <c r="E11" s="103">
        <v>54235.22</v>
      </c>
      <c r="F11" s="80">
        <v>950</v>
      </c>
      <c r="G11" s="80">
        <v>42475.83</v>
      </c>
      <c r="H11" s="80">
        <f t="shared" si="0"/>
        <v>140431.04999999999</v>
      </c>
    </row>
    <row r="12" spans="1:14" s="2" customFormat="1" x14ac:dyDescent="0.25">
      <c r="A12" s="101"/>
      <c r="B12" s="101" t="s">
        <v>886</v>
      </c>
      <c r="C12" s="103"/>
      <c r="D12" s="103">
        <v>26275</v>
      </c>
      <c r="E12" s="103">
        <v>68865.350000000006</v>
      </c>
      <c r="F12" s="80">
        <v>705</v>
      </c>
      <c r="G12" s="80">
        <v>32928.26</v>
      </c>
      <c r="H12" s="80">
        <f t="shared" si="0"/>
        <v>128773.61000000002</v>
      </c>
    </row>
    <row r="13" spans="1:14" s="2" customFormat="1" x14ac:dyDescent="0.25">
      <c r="A13" s="101"/>
      <c r="B13" s="101" t="s">
        <v>887</v>
      </c>
      <c r="C13" s="103"/>
      <c r="D13" s="103">
        <v>30760</v>
      </c>
      <c r="E13" s="103">
        <v>62609.34</v>
      </c>
      <c r="F13" s="80">
        <v>670</v>
      </c>
      <c r="G13" s="80">
        <v>31757.22</v>
      </c>
      <c r="H13" s="80">
        <f t="shared" si="0"/>
        <v>125796.56</v>
      </c>
    </row>
    <row r="14" spans="1:14" s="2" customFormat="1" x14ac:dyDescent="0.25">
      <c r="A14" s="101"/>
      <c r="B14" s="101" t="s">
        <v>893</v>
      </c>
      <c r="C14" s="103"/>
      <c r="D14" s="103">
        <v>38195</v>
      </c>
      <c r="E14" s="103">
        <v>77689.36</v>
      </c>
      <c r="F14" s="80">
        <v>1330</v>
      </c>
      <c r="G14" s="80">
        <v>39384.559999999998</v>
      </c>
      <c r="H14" s="80">
        <f t="shared" si="0"/>
        <v>156598.91999999998</v>
      </c>
    </row>
    <row r="15" spans="1:14" s="2" customFormat="1" x14ac:dyDescent="0.25">
      <c r="A15" s="101"/>
      <c r="B15" s="101" t="s">
        <v>889</v>
      </c>
      <c r="C15" s="103"/>
      <c r="D15" s="103">
        <v>25500</v>
      </c>
      <c r="E15" s="103">
        <v>80306.63</v>
      </c>
      <c r="F15" s="80">
        <v>930</v>
      </c>
      <c r="G15" s="80">
        <v>34762.629999999997</v>
      </c>
      <c r="H15" s="80">
        <f t="shared" si="0"/>
        <v>141499.26</v>
      </c>
    </row>
    <row r="16" spans="1:14" s="2" customFormat="1" x14ac:dyDescent="0.25">
      <c r="A16" s="101"/>
      <c r="B16" s="101" t="s">
        <v>894</v>
      </c>
      <c r="C16" s="103"/>
      <c r="D16" s="103">
        <v>41660</v>
      </c>
      <c r="E16" s="103">
        <v>70653.33</v>
      </c>
      <c r="F16" s="80">
        <v>1140</v>
      </c>
      <c r="G16" s="80">
        <v>29593.66</v>
      </c>
      <c r="H16" s="80">
        <f t="shared" si="0"/>
        <v>143046.99</v>
      </c>
    </row>
    <row r="17" spans="1:8" s="2" customFormat="1" x14ac:dyDescent="0.25">
      <c r="A17" s="101"/>
      <c r="B17" s="104" t="s">
        <v>793</v>
      </c>
      <c r="C17" s="105">
        <f t="shared" ref="C17:H17" si="1">C5+C6+C7+C8+C9+C10+C11+C12+C13+C14+C15+C16</f>
        <v>0</v>
      </c>
      <c r="D17" s="105">
        <f t="shared" si="1"/>
        <v>435785</v>
      </c>
      <c r="E17" s="105">
        <f t="shared" si="1"/>
        <v>811142.32999999984</v>
      </c>
      <c r="F17" s="105">
        <f>SUM(F5:F16)</f>
        <v>15235.5</v>
      </c>
      <c r="G17" s="105">
        <f t="shared" si="1"/>
        <v>372295.79000000004</v>
      </c>
      <c r="H17" s="105">
        <f t="shared" si="1"/>
        <v>1634458.62</v>
      </c>
    </row>
    <row r="18" spans="1:8" s="2" customFormat="1" x14ac:dyDescent="0.25">
      <c r="A18" s="89"/>
      <c r="B18" s="89"/>
      <c r="C18" s="90"/>
      <c r="D18" s="90"/>
      <c r="E18" s="90"/>
      <c r="F18" s="89"/>
      <c r="G18" s="89"/>
      <c r="H18" s="89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Sevdije Rushiti</cp:lastModifiedBy>
  <cp:lastPrinted>2025-04-08T08:40:55Z</cp:lastPrinted>
  <dcterms:created xsi:type="dcterms:W3CDTF">2015-03-12T08:53:45Z</dcterms:created>
  <dcterms:modified xsi:type="dcterms:W3CDTF">2026-01-06T14:48:11Z</dcterms:modified>
</cp:coreProperties>
</file>