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KPPM\WebSite\DAFB\"/>
    </mc:Choice>
  </mc:AlternateContent>
  <bookViews>
    <workbookView xWindow="-105" yWindow="-105" windowWidth="19425" windowHeight="10425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PAGESAT!$A$1:$K$19</definedName>
    <definedName name="_xlnm.Print_Area" localSheetId="1">PRANIMET!$A$1:$H$18</definedName>
    <definedName name="_xlnm.Print_Titles" localSheetId="0">PAGESAT!$3:$3</definedName>
  </definedNames>
  <calcPr calcId="162913"/>
</workbook>
</file>

<file path=xl/calcChain.xml><?xml version="1.0" encoding="utf-8"?>
<calcChain xmlns="http://schemas.openxmlformats.org/spreadsheetml/2006/main">
  <c r="H14" i="12" l="1"/>
  <c r="C14" i="6"/>
  <c r="H13" i="12" l="1"/>
  <c r="C12" i="6" l="1"/>
  <c r="C11" i="6"/>
  <c r="C10" i="6"/>
  <c r="C13" i="6"/>
  <c r="H12" i="12"/>
  <c r="H10" i="12" l="1"/>
  <c r="H11" i="12"/>
  <c r="C9" i="6" l="1"/>
  <c r="C8" i="6"/>
  <c r="H9" i="12"/>
  <c r="H8" i="12"/>
  <c r="F17" i="12" l="1"/>
  <c r="C7" i="6" l="1"/>
  <c r="H7" i="12"/>
  <c r="H6" i="12" l="1"/>
  <c r="H5" i="12"/>
  <c r="C6" i="6"/>
  <c r="C15" i="6" l="1"/>
  <c r="C16" i="6"/>
  <c r="H17" i="12" l="1"/>
  <c r="C17" i="12" l="1"/>
  <c r="D17" i="12"/>
  <c r="E17" i="12"/>
  <c r="G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<sst xmlns="http://schemas.openxmlformats.org/spreadsheetml/2006/main" count="978" uniqueCount="899">
  <si>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</si>
  <si>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</si>
  <si>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</si>
  <si>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</si>
  <si>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</si>
  <si>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</si>
  <si>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</si>
  <si>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</si>
  <si>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</si>
  <si>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</si>
  <si>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</si>
  <si>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</si>
  <si>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</si>
  <si>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</si>
  <si>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</si>
  <si>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</si>
  <si>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</si>
  <si>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</si>
  <si>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</si>
  <si>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</si>
  <si>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</si>
  <si>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</si>
  <si>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</si>
  <si>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</si>
  <si>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</si>
  <si>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</si>
  <si>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</si>
  <si>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</si>
  <si>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</si>
  <si>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</si>
  <si>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</si>
  <si>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</si>
  <si>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</si>
  <si>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</si>
  <si>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</si>
  <si>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</si>
  <si>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</si>
  <si>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</si>
  <si>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</si>
  <si>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</si>
  <si>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</si>
  <si>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</si>
  <si>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</si>
  <si>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</si>
  <si>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</si>
  <si>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</si>
  <si>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</si>
  <si>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</si>
  <si>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</si>
  <si>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</si>
  <si>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</si>
  <si>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</si>
  <si>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</si>
  <si>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</si>
  <si>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</si>
  <si>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</si>
  <si>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</si>
  <si>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</si>
  <si>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</si>
  <si>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</si>
  <si>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</si>
  <si>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</si>
  <si>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</si>
  <si>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</si>
  <si>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</si>
  <si>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</si>
  <si>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</si>
  <si>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</si>
  <si>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</si>
  <si>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</si>
  <si>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</si>
  <si>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</si>
  <si>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</si>
  <si>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</si>
  <si>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</si>
  <si>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</si>
  <si>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</si>
  <si>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</si>
  <si>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</si>
  <si>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</si>
  <si>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</si>
  <si>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</si>
  <si>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</si>
  <si>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</si>
  <si>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</si>
  <si>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</si>
  <si>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</si>
  <si>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</si>
  <si>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</si>
  <si>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</si>
  <si>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</si>
  <si>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</si>
  <si>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</si>
  <si>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</si>
  <si>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</si>
  <si>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</si>
  <si>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</si>
  <si>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</si>
  <si>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</si>
  <si>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</si>
  <si>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</si>
  <si>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</si>
  <si>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</si>
  <si>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</si>
  <si>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</si>
  <si>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</si>
  <si>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</si>
  <si>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</si>
  <si>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</si>
  <si>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</si>
  <si>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</si>
  <si>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</si>
  <si>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</si>
  <si>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</si>
  <si>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</si>
  <si>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</si>
  <si>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</si>
  <si>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</si>
  <si>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</si>
  <si>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</si>
  <si>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</si>
  <si>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</si>
  <si>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</si>
  <si>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</si>
  <si>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</si>
  <si>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</si>
  <si>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</si>
  <si>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</si>
  <si>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</si>
  <si>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</si>
  <si>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</si>
  <si>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</si>
  <si>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</si>
  <si>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</si>
  <si>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</si>
  <si>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</si>
  <si>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</si>
  <si>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</si>
  <si>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</si>
  <si>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</si>
  <si>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</si>
  <si>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</si>
  <si>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</si>
  <si>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</si>
  <si>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</si>
  <si>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</si>
  <si>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</si>
  <si>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</si>
  <si>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</si>
  <si>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</si>
  <si>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</si>
  <si>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</si>
  <si>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</si>
  <si>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</si>
  <si>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</si>
  <si>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</si>
  <si>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</si>
  <si>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</si>
  <si>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</si>
  <si>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</si>
  <si>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</si>
  <si>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</si>
  <si>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</si>
  <si>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</si>
  <si>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</si>
  <si>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</si>
  <si>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</si>
  <si>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</si>
  <si>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</si>
  <si>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</si>
  <si>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</si>
  <si>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</si>
  <si>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</si>
  <si>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</si>
  <si>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</si>
  <si>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</si>
  <si>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</si>
  <si>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</si>
  <si>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</si>
  <si>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</si>
  <si>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</si>
  <si>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</si>
  <si>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</si>
  <si>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</si>
  <si>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</si>
  <si>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</si>
  <si>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</si>
  <si>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</si>
  <si>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</si>
  <si>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</si>
  <si>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</si>
  <si>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</si>
  <si>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</si>
  <si>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</si>
  <si>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</si>
  <si>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</si>
  <si>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</si>
  <si>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</si>
  <si>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</si>
  <si>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</si>
  <si>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</si>
  <si>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</si>
  <si>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</si>
  <si>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</si>
  <si>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</si>
  <si>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</si>
  <si>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</si>
  <si>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</si>
  <si>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</si>
  <si>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</si>
  <si>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</si>
  <si>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</si>
  <si>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</si>
  <si>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</si>
  <si>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</si>
  <si>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</si>
  <si>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</si>
  <si>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</si>
  <si>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</si>
  <si>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</si>
  <si>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</si>
  <si>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</si>
  <si>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</si>
  <si>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</si>
  <si>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</si>
  <si>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</si>
  <si>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</si>
  <si>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</si>
  <si>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</si>
  <si>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</si>
  <si>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</si>
  <si>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</si>
  <si>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</si>
  <si>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</si>
  <si>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</si>
  <si>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</si>
  <si>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</si>
  <si>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</si>
  <si>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</si>
  <si>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</si>
  <si>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</si>
  <si>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</si>
  <si>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</si>
  <si>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</si>
  <si>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</si>
  <si>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</si>
  <si>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</si>
  <si>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</si>
  <si>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</si>
  <si>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</si>
  <si>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</si>
  <si>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</si>
  <si>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</si>
  <si>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</si>
  <si>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</si>
  <si>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</si>
  <si>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</si>
  <si>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</si>
  <si>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</si>
  <si>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</si>
  <si>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</si>
  <si>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</si>
  <si>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</si>
  <si>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</si>
  <si>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</si>
  <si>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</si>
  <si>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</si>
  <si>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</si>
  <si>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</si>
  <si>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</si>
  <si>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</si>
  <si>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</si>
  <si>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</si>
  <si>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</si>
  <si>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</si>
  <si>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</si>
  <si>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</si>
  <si>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</si>
  <si>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</si>
  <si>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</si>
  <si>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</si>
  <si>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</si>
  <si>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</si>
  <si>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</si>
  <si>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</si>
  <si>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</si>
  <si>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</si>
  <si>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</si>
  <si>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</si>
  <si>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</si>
  <si>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</si>
  <si>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</si>
  <si>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</si>
  <si>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</si>
  <si>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</si>
  <si>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</si>
  <si>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</si>
  <si>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</si>
  <si>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</si>
  <si>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</si>
  <si>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</si>
  <si>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</si>
  <si>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</si>
  <si>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</si>
  <si>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</si>
  <si>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</si>
  <si>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</si>
  <si>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</si>
  <si>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</si>
  <si>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</si>
  <si>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</si>
  <si>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</si>
  <si>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</si>
  <si>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</si>
  <si>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</si>
  <si>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</si>
  <si>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</si>
  <si>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</si>
  <si>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</si>
  <si>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</si>
  <si>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</si>
  <si>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</si>
  <si>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</si>
  <si>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</si>
  <si>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</si>
  <si>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</si>
  <si>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</si>
  <si>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</si>
  <si>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</si>
  <si>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</si>
  <si>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</si>
  <si>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</si>
  <si>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</si>
  <si>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</si>
  <si>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</si>
  <si>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</si>
  <si>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</si>
  <si>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</si>
  <si>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</si>
  <si>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</si>
  <si>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</si>
  <si>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</si>
  <si>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</si>
  <si>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</si>
  <si>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</si>
  <si>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</si>
  <si>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</si>
  <si>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</si>
  <si>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</si>
  <si>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</si>
  <si>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</si>
  <si>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</si>
  <si>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</si>
  <si>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</si>
  <si>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</si>
  <si>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</si>
  <si>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</si>
  <si>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</si>
  <si>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</si>
  <si>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</si>
  <si>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</si>
  <si>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</si>
  <si>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</si>
  <si>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</si>
  <si>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</si>
  <si>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</si>
  <si>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</si>
  <si>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</si>
  <si>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</si>
  <si>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</si>
  <si>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</si>
  <si>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</si>
  <si>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</si>
  <si>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</si>
  <si>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</si>
  <si>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</si>
  <si>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</si>
  <si>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</si>
  <si>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</si>
  <si>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</si>
  <si>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</si>
  <si>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</si>
  <si>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</si>
  <si>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</si>
  <si>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</si>
  <si>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</si>
  <si>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</si>
  <si>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</si>
  <si>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</si>
  <si>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</si>
  <si>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</si>
  <si>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</si>
  <si>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</si>
  <si>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</si>
  <si>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</si>
  <si>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</si>
  <si>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</si>
  <si>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</si>
  <si>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</si>
  <si>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</si>
  <si>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</si>
  <si>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</si>
  <si>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</si>
  <si>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</si>
  <si>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</si>
  <si>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</si>
  <si>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</si>
  <si>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</si>
  <si>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</si>
  <si>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</si>
  <si>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</si>
  <si>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</si>
  <si>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</si>
  <si>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</si>
  <si>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</si>
  <si>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</si>
  <si>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</si>
  <si>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</si>
  <si>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</si>
  <si>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</si>
  <si>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</si>
  <si>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</si>
  <si>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</si>
  <si>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</si>
  <si>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</si>
  <si>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</si>
  <si>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</si>
  <si>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</si>
  <si>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</si>
  <si>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</si>
  <si>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</si>
  <si>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</si>
  <si>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</si>
  <si>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</si>
  <si>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</si>
  <si>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</si>
  <si>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</si>
  <si>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</si>
  <si>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</si>
  <si>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</si>
  <si>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</si>
  <si>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</si>
  <si>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</si>
  <si>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</si>
  <si>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</si>
  <si>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</si>
  <si>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</si>
  <si>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</si>
  <si>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</si>
  <si>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</si>
  <si>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</si>
  <si>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</si>
  <si>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</si>
  <si>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</si>
  <si>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</si>
  <si>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</si>
  <si>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</si>
  <si>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</si>
  <si>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</si>
  <si>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</si>
  <si>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</si>
  <si>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</si>
  <si>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</si>
  <si>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</si>
  <si>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</si>
  <si>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</si>
  <si>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</si>
  <si>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</si>
  <si>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</si>
  <si>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</si>
  <si>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</si>
  <si>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</si>
  <si>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</si>
  <si>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</si>
  <si>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</si>
  <si>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</si>
  <si>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</si>
  <si>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</si>
  <si>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</si>
  <si>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</si>
  <si>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</si>
  <si>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</si>
  <si>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</si>
  <si>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</si>
  <si>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</si>
  <si>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</si>
  <si>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</si>
  <si>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</si>
  <si>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</si>
  <si>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</si>
  <si>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</si>
  <si>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</si>
  <si>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</si>
  <si>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</si>
  <si>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</si>
  <si>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</si>
  <si>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</si>
  <si>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</si>
  <si>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</si>
  <si>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</si>
  <si>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</si>
  <si>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</si>
  <si>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</si>
  <si>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</si>
  <si>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</si>
  <si>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</si>
  <si>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</si>
  <si>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</si>
  <si>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</si>
  <si>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</si>
  <si>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</si>
  <si>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</si>
  <si>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</si>
  <si>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</si>
  <si>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</si>
  <si>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</si>
  <si>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</si>
  <si>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</si>
  <si>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</si>
  <si>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</si>
  <si>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</si>
  <si>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</si>
  <si>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</si>
  <si>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</si>
  <si>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</si>
  <si>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</si>
  <si>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</si>
  <si>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</si>
  <si>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</si>
  <si>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</si>
  <si>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</si>
  <si>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</si>
  <si>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</si>
  <si>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</si>
  <si>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</si>
  <si>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</si>
  <si>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</si>
  <si>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</si>
  <si>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</si>
  <si>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</si>
  <si>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</si>
  <si>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</si>
  <si>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</si>
  <si>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</si>
  <si>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</si>
  <si>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</si>
  <si>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</si>
  <si>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</si>
  <si>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</si>
  <si>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</si>
  <si>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</si>
  <si>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</si>
  <si>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</si>
  <si>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</si>
  <si>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</si>
  <si>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</si>
  <si>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</si>
  <si>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</si>
  <si>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</si>
  <si>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</si>
  <si>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</si>
  <si>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</si>
  <si>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</si>
  <si>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</si>
  <si>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</si>
  <si>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</si>
  <si>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</si>
  <si>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</si>
  <si>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</si>
  <si>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</si>
  <si>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</si>
  <si>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</si>
  <si>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</si>
  <si>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</si>
  <si>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</si>
  <si>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</si>
  <si>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</si>
  <si>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</si>
  <si>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</si>
  <si>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</si>
  <si>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</si>
  <si>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</si>
  <si>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</si>
  <si>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</si>
  <si>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</si>
  <si>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</si>
  <si>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</si>
  <si>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</si>
  <si>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</si>
  <si>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</si>
  <si>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</si>
  <si>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</si>
  <si>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</si>
  <si>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</si>
  <si>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</si>
  <si>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</si>
  <si>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</si>
  <si>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</si>
  <si>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</si>
  <si>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</si>
  <si>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</si>
  <si>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</si>
  <si>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</si>
  <si>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</si>
  <si>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</si>
  <si>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</si>
  <si>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</si>
  <si>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</si>
  <si>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</si>
  <si>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</si>
  <si>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</si>
  <si>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</si>
  <si>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</si>
  <si>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</si>
  <si>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</si>
  <si>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</si>
  <si>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</si>
  <si>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</si>
  <si>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</si>
  <si>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</si>
  <si>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</si>
  <si>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</si>
  <si>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</si>
  <si>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</si>
  <si>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</si>
  <si>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</si>
  <si>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</si>
  <si>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</si>
  <si>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</si>
  <si>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</si>
  <si>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</si>
  <si>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</si>
  <si>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</si>
  <si>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</si>
  <si>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</si>
  <si>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</si>
  <si>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</si>
  <si>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</si>
  <si>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</si>
  <si>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</si>
  <si>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</si>
  <si>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</si>
  <si>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</si>
  <si>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</si>
  <si>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</si>
  <si>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</si>
  <si>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</si>
  <si>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</si>
  <si>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</si>
  <si>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</si>
  <si>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</si>
  <si>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</si>
  <si>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</si>
  <si>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</si>
  <si>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</si>
  <si>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</si>
  <si>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</si>
  <si>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</si>
  <si>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</si>
  <si>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</si>
  <si>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</si>
  <si>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</si>
  <si>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</si>
  <si>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</si>
  <si>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</si>
  <si>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</si>
  <si>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</si>
  <si>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</si>
  <si>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</si>
  <si>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</si>
  <si>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</si>
  <si>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</si>
  <si>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</si>
  <si>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</si>
  <si>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</si>
  <si>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</si>
  <si>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</si>
  <si>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</si>
  <si>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</si>
  <si>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</si>
  <si>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</si>
  <si>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</si>
  <si>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</si>
  <si>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</si>
  <si>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</si>
  <si>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</si>
  <si>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</si>
  <si>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</si>
  <si>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</si>
  <si>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</si>
  <si>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</si>
  <si>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</si>
  <si>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</si>
  <si>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</si>
  <si>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</si>
  <si>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</si>
  <si>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</si>
  <si>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</si>
  <si>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</si>
  <si>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</si>
  <si>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</si>
  <si>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</si>
  <si>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</si>
  <si>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</si>
  <si>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</si>
  <si>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</si>
  <si>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</si>
  <si>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</si>
  <si>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</si>
  <si>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</si>
  <si>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</si>
  <si>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</si>
  <si>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</si>
  <si>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</si>
  <si>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</si>
  <si>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</si>
  <si>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</si>
  <si>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</si>
  <si>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</si>
  <si>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</si>
  <si>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</si>
  <si>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</si>
  <si>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</si>
  <si>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</si>
  <si>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</si>
  <si>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</si>
  <si>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</si>
  <si>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</si>
  <si>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</si>
  <si>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</si>
  <si>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</si>
  <si>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</si>
  <si>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</si>
  <si>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</si>
  <si>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</si>
  <si>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</si>
  <si>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</si>
  <si>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</si>
  <si>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</si>
  <si>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</si>
  <si>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</si>
  <si>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</si>
  <si>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</si>
  <si>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</si>
  <si>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</si>
  <si>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</si>
  <si>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</si>
  <si>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</si>
  <si>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</si>
  <si>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</si>
  <si>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</si>
  <si>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</si>
  <si>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</si>
  <si>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</si>
  <si>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</si>
  <si>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</si>
  <si>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</si>
  <si>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</si>
  <si>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</si>
  <si>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</si>
  <si>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</si>
  <si>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</si>
  <si>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</si>
  <si>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</si>
  <si>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</si>
  <si>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</si>
  <si>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</si>
  <si>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</si>
  <si>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</si>
  <si>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</si>
  <si>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</si>
  <si>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</si>
  <si>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</si>
  <si>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</si>
  <si>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</si>
  <si>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</si>
  <si>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</si>
  <si>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</si>
  <si>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</si>
  <si>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</si>
  <si>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</si>
  <si>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</si>
  <si>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</si>
  <si>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</si>
  <si>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</si>
  <si>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</si>
  <si>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</si>
  <si>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</si>
  <si>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</si>
  <si>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</si>
  <si>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</si>
  <si>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</si>
  <si>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</si>
  <si>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</si>
  <si>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</si>
  <si>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</si>
  <si>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</si>
  <si>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</si>
  <si>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</si>
  <si>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</si>
  <si>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</si>
  <si>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</si>
  <si>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</si>
  <si>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</si>
  <si>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</si>
  <si>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</si>
  <si>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</si>
  <si>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</si>
  <si>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</si>
  <si>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</si>
  <si>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</si>
  <si>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</si>
  <si>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</si>
  <si>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</si>
  <si>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</si>
  <si>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</si>
  <si>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</si>
  <si>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</si>
  <si>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</si>
  <si>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</si>
  <si>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</si>
  <si>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</si>
  <si>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</si>
  <si>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</si>
  <si>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</si>
  <si>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</si>
  <si>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</si>
  <si>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</si>
  <si>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</si>
  <si>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</si>
  <si>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</si>
  <si>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</si>
  <si>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</si>
  <si>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</si>
  <si>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</si>
  <si>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</si>
  <si>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</si>
  <si>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</si>
  <si>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</si>
  <si>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</si>
  <si>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</si>
  <si>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</si>
  <si>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</si>
  <si>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</si>
  <si>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</si>
  <si>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</si>
  <si>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</si>
  <si>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</si>
  <si>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</si>
  <si>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</si>
  <si>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</si>
  <si>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</si>
  <si>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</si>
  <si>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</si>
  <si>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</si>
  <si>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</si>
  <si>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</si>
  <si>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</si>
  <si>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</si>
  <si>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</si>
  <si>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</si>
  <si>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</si>
  <si>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</si>
  <si>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</si>
  <si>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</si>
  <si>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</si>
  <si>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</si>
  <si>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</si>
  <si>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</si>
  <si>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>Kompens.i demeve nga kompens.i sigurimit</t>
  </si>
  <si>
    <t>Lice.indiv&amp;te lira</t>
  </si>
  <si>
    <t>Lic.per prod.medic</t>
  </si>
  <si>
    <t>Shitja e sherbimeve</t>
  </si>
  <si>
    <t>Banderolla</t>
  </si>
  <si>
    <t>Totali</t>
  </si>
  <si>
    <t xml:space="preserve"> </t>
  </si>
  <si>
    <t>Vlerat janë në Euro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</si>
  <si>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</si>
  <si>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</si>
  <si>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</si>
  <si>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</si>
  <si>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</si>
  <si>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</si>
  <si>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</si>
  <si>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</si>
  <si>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</si>
  <si>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</si>
  <si>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</si>
  <si>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</si>
  <si>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</si>
  <si>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</si>
  <si>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 Maj</t>
  </si>
  <si>
    <t xml:space="preserve"> Qershor</t>
  </si>
  <si>
    <t xml:space="preserve"> Tetor</t>
  </si>
  <si>
    <t xml:space="preserve"> Dhjetor</t>
  </si>
  <si>
    <t>AKPPM</t>
  </si>
  <si>
    <t>Te Hyrat</t>
  </si>
  <si>
    <t>Pranimet  Janar- Tetor</t>
  </si>
  <si>
    <t>Janar- Tetor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</si>
</sst>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0" xfId="0" applyFont="1" applyFill="1" applyAlignment="1" applyProtection="1">
      <alignment horizontal="left" vertical="center"/>
      <protection hidden="1"/>
    </xf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7" fillId="2" borderId="17" xfId="0" applyFont="1" applyFill="1" applyBorder="1" applyAlignment="1" applyProtection="1">
      <alignment horizontal="left" vertical="center"/>
      <protection hidden="1"/>
    </xf>
    <xf numFmtId="0" fontId="27" fillId="2" borderId="17" xfId="0" applyFont="1" applyFill="1" applyBorder="1" applyProtection="1">
      <protection hidden="1"/>
    </xf>
    <xf numFmtId="0" fontId="26" fillId="2" borderId="13" xfId="0" applyFont="1" applyFill="1" applyBorder="1" applyAlignment="1" applyProtection="1">
      <alignment horizontal="center"/>
      <protection hidden="1"/>
    </xf>
    <xf numFmtId="164" fontId="26" fillId="2" borderId="12" xfId="1" applyNumberFormat="1" applyFont="1" applyFill="1" applyBorder="1" applyAlignment="1" applyProtection="1">
      <alignment horizontal="center" wrapText="1"/>
      <protection hidden="1"/>
    </xf>
    <xf numFmtId="0" fontId="26" fillId="2" borderId="12" xfId="0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6" fillId="34" borderId="12" xfId="0" applyFont="1" applyFill="1" applyBorder="1" applyAlignment="1" applyProtection="1">
      <alignment horizontal="left"/>
      <protection hidden="1"/>
    </xf>
    <xf numFmtId="43" fontId="26" fillId="34" borderId="12" xfId="1" applyFont="1" applyFill="1" applyBorder="1" applyAlignment="1" applyProtection="1">
      <alignment horizontal="left" wrapText="1"/>
      <protection hidden="1"/>
    </xf>
    <xf numFmtId="164" fontId="26" fillId="34" borderId="12" xfId="1" applyNumberFormat="1" applyFont="1" applyFill="1" applyBorder="1" applyAlignment="1" applyProtection="1">
      <alignment horizontal="left" wrapText="1"/>
      <protection hidden="1"/>
    </xf>
    <xf numFmtId="0" fontId="27" fillId="0" borderId="12" xfId="0" applyFont="1" applyBorder="1" applyProtection="1"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9" fillId="0" borderId="12" xfId="1" applyFont="1" applyBorder="1" applyAlignment="1" applyProtection="1">
      <protection hidden="1"/>
    </xf>
    <xf numFmtId="43" fontId="29" fillId="0" borderId="12" xfId="1" applyFont="1" applyFill="1" applyBorder="1" applyAlignment="1" applyProtection="1">
      <protection hidden="1"/>
    </xf>
    <xf numFmtId="43" fontId="29" fillId="0" borderId="12" xfId="1" applyFont="1" applyBorder="1" applyAlignment="1" applyProtection="1">
      <alignment horizontal="right"/>
      <protection hidden="1"/>
    </xf>
    <xf numFmtId="43" fontId="29" fillId="2" borderId="12" xfId="1" applyFont="1" applyFill="1" applyBorder="1" applyAlignment="1" applyProtection="1">
      <protection hidden="1"/>
    </xf>
    <xf numFmtId="43" fontId="27" fillId="2" borderId="12" xfId="1" applyFont="1" applyFill="1" applyBorder="1"/>
    <xf numFmtId="43" fontId="27" fillId="0" borderId="12" xfId="1" applyFont="1" applyBorder="1" applyAlignment="1" applyProtection="1">
      <protection hidden="1"/>
    </xf>
    <xf numFmtId="43" fontId="27" fillId="0" borderId="12" xfId="1" applyFont="1" applyBorder="1" applyAlignment="1" applyProtection="1">
      <alignment horizontal="right"/>
      <protection hidden="1"/>
    </xf>
    <xf numFmtId="164" fontId="27" fillId="0" borderId="12" xfId="1" applyNumberFormat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4" fontId="31" fillId="0" borderId="28" xfId="0" applyNumberFormat="1" applyFont="1" applyBorder="1" applyAlignment="1">
      <alignment horizontal="right" vertical="center"/>
    </xf>
    <xf numFmtId="0" fontId="28" fillId="2" borderId="0" xfId="0" applyFont="1" applyFill="1" applyAlignment="1" applyProtection="1">
      <alignment horizontal="center"/>
      <protection hidden="1"/>
    </xf>
    <xf numFmtId="4" fontId="32" fillId="0" borderId="0" xfId="0" applyNumberFormat="1" applyFont="1"/>
    <xf numFmtId="0" fontId="29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2</xdr:col>
          <xdr:colOff>1028700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rije.batalli\AppData\Local\Microsoft\Windows\INetCache\Content.Outlook\MWYT24VC\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K26"/>
  <sheetViews>
    <sheetView tabSelected="1"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C2" sqref="C2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9.140625" style="53" customWidth="1"/>
    <col min="4" max="4" width="13.140625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ht="30.75" customHeight="1" x14ac:dyDescent="0.25">
      <c r="A1" s="59" t="s">
        <v>895</v>
      </c>
      <c r="B1" s="60"/>
      <c r="C1" s="60"/>
      <c r="D1" s="110"/>
      <c r="E1" s="60"/>
      <c r="F1" s="61" t="s">
        <v>880</v>
      </c>
      <c r="G1" s="60"/>
      <c r="H1" s="60"/>
      <c r="I1" s="60"/>
    </row>
    <row r="2" spans="1:11" ht="18.75" customHeight="1" x14ac:dyDescent="0.25">
      <c r="A2" s="62" t="s">
        <v>876</v>
      </c>
      <c r="B2" s="63"/>
      <c r="C2" s="63" t="s">
        <v>898</v>
      </c>
      <c r="D2" s="111"/>
      <c r="E2" s="59"/>
      <c r="F2" s="59"/>
      <c r="G2" s="59"/>
      <c r="H2" s="59"/>
      <c r="I2" s="59"/>
    </row>
    <row r="3" spans="1:11" ht="12.75" customHeight="1" x14ac:dyDescent="0.25">
      <c r="A3" s="64"/>
      <c r="B3" s="64" t="s">
        <v>868</v>
      </c>
      <c r="C3" s="65"/>
      <c r="D3" s="66"/>
      <c r="E3" s="67"/>
      <c r="F3" s="67"/>
      <c r="G3" s="67"/>
      <c r="H3" s="67"/>
      <c r="I3" s="67"/>
    </row>
    <row r="4" spans="1:11" ht="27" customHeight="1" x14ac:dyDescent="0.25">
      <c r="A4" s="68"/>
      <c r="B4" s="69">
        <v>2025</v>
      </c>
      <c r="C4" s="70" t="s">
        <v>173</v>
      </c>
      <c r="D4" s="71"/>
      <c r="E4" s="70" t="s">
        <v>0</v>
      </c>
      <c r="F4" s="70" t="s">
        <v>32</v>
      </c>
      <c r="G4" s="70" t="s">
        <v>33</v>
      </c>
      <c r="H4" s="70" t="s">
        <v>896</v>
      </c>
      <c r="I4" s="70" t="s">
        <v>35</v>
      </c>
      <c r="K4" s="56"/>
    </row>
    <row r="5" spans="1:11" ht="15.75" x14ac:dyDescent="0.25">
      <c r="A5" s="109">
        <v>2025</v>
      </c>
      <c r="B5" s="72" t="s">
        <v>877</v>
      </c>
      <c r="C5" s="73">
        <v>36849.919999999998</v>
      </c>
      <c r="D5" s="74"/>
      <c r="E5" s="108">
        <v>36849.919999999998</v>
      </c>
      <c r="F5" s="76"/>
      <c r="G5" s="76"/>
      <c r="H5" s="76">
        <v>276610.25</v>
      </c>
      <c r="I5" s="73"/>
    </row>
    <row r="6" spans="1:11" x14ac:dyDescent="0.25">
      <c r="A6" s="109"/>
      <c r="B6" s="72" t="s">
        <v>878</v>
      </c>
      <c r="C6" s="73">
        <f>E6+F6+G6+I6</f>
        <v>62288.86</v>
      </c>
      <c r="D6" s="74"/>
      <c r="E6" s="75">
        <v>52477.37</v>
      </c>
      <c r="F6" s="77">
        <v>9583.16</v>
      </c>
      <c r="G6" s="75">
        <v>228.33</v>
      </c>
      <c r="H6" s="80">
        <v>93504.75</v>
      </c>
      <c r="I6" s="78"/>
    </row>
    <row r="7" spans="1:11" x14ac:dyDescent="0.25">
      <c r="A7" s="109"/>
      <c r="B7" s="72" t="s">
        <v>879</v>
      </c>
      <c r="C7" s="73">
        <f>E7+F7+G7+I7</f>
        <v>55936.299999999996</v>
      </c>
      <c r="D7" s="74"/>
      <c r="E7" s="79">
        <v>39798.86</v>
      </c>
      <c r="F7" s="80">
        <v>15609.09</v>
      </c>
      <c r="G7" s="80">
        <v>528.35</v>
      </c>
      <c r="H7" s="79">
        <v>98414.1</v>
      </c>
      <c r="I7" s="80"/>
    </row>
    <row r="8" spans="1:11" x14ac:dyDescent="0.25">
      <c r="A8" s="109"/>
      <c r="B8" s="72" t="s">
        <v>882</v>
      </c>
      <c r="C8" s="73">
        <f>E8+F8+G8</f>
        <v>67375.27</v>
      </c>
      <c r="D8" s="74"/>
      <c r="E8" s="75">
        <v>36390.89</v>
      </c>
      <c r="F8" s="76">
        <v>30652.68</v>
      </c>
      <c r="G8" s="76">
        <v>331.7</v>
      </c>
      <c r="H8" s="76">
        <v>103350.85</v>
      </c>
      <c r="I8" s="78"/>
    </row>
    <row r="9" spans="1:11" x14ac:dyDescent="0.25">
      <c r="A9" s="109"/>
      <c r="B9" s="72" t="s">
        <v>883</v>
      </c>
      <c r="C9" s="73">
        <f>E9+F9+G9</f>
        <v>52223.13</v>
      </c>
      <c r="D9" s="74"/>
      <c r="E9" s="81">
        <v>37124.720000000001</v>
      </c>
      <c r="F9" s="81">
        <v>14612.45</v>
      </c>
      <c r="G9" s="81">
        <v>485.96</v>
      </c>
      <c r="H9" s="81">
        <v>110406.75</v>
      </c>
      <c r="I9" s="75"/>
    </row>
    <row r="10" spans="1:11" x14ac:dyDescent="0.25">
      <c r="A10" s="109"/>
      <c r="B10" s="72" t="s">
        <v>884</v>
      </c>
      <c r="C10" s="73">
        <f>E10+F10+G10+I10</f>
        <v>42233.130000000005</v>
      </c>
      <c r="D10" s="74"/>
      <c r="E10" s="81">
        <v>37134.82</v>
      </c>
      <c r="F10" s="81">
        <v>4841.08</v>
      </c>
      <c r="G10" s="81">
        <v>257.23</v>
      </c>
      <c r="H10" s="75">
        <v>116025.53</v>
      </c>
      <c r="I10" s="75"/>
    </row>
    <row r="11" spans="1:11" x14ac:dyDescent="0.25">
      <c r="A11" s="109"/>
      <c r="B11" s="72" t="s">
        <v>885</v>
      </c>
      <c r="C11" s="73">
        <f>E11+F11+G11+I11</f>
        <v>59723.28</v>
      </c>
      <c r="D11" s="74"/>
      <c r="E11" s="75">
        <v>50119.92</v>
      </c>
      <c r="F11" s="73">
        <v>9600.35</v>
      </c>
      <c r="G11" s="81">
        <v>3.01</v>
      </c>
      <c r="H11" s="73">
        <v>140431.04999999999</v>
      </c>
      <c r="I11" s="82"/>
    </row>
    <row r="12" spans="1:11" x14ac:dyDescent="0.25">
      <c r="A12" s="109"/>
      <c r="B12" s="72" t="s">
        <v>886</v>
      </c>
      <c r="C12" s="73">
        <f>E12+F12+G12+I12</f>
        <v>45575.97</v>
      </c>
      <c r="D12" s="74"/>
      <c r="E12" s="75">
        <v>39739.760000000002</v>
      </c>
      <c r="F12" s="73">
        <v>5350.22</v>
      </c>
      <c r="G12" s="73">
        <v>485.99</v>
      </c>
      <c r="H12" s="73">
        <v>128773.61</v>
      </c>
      <c r="I12" s="82"/>
    </row>
    <row r="13" spans="1:11" x14ac:dyDescent="0.25">
      <c r="A13" s="109"/>
      <c r="B13" s="72" t="s">
        <v>887</v>
      </c>
      <c r="C13" s="73">
        <f>E13+F13+G13+I13</f>
        <v>188345.52</v>
      </c>
      <c r="D13" s="74"/>
      <c r="E13" s="73">
        <v>39753.160000000003</v>
      </c>
      <c r="F13" s="73">
        <v>8203.93</v>
      </c>
      <c r="G13" s="73">
        <v>365.59</v>
      </c>
      <c r="H13" s="73">
        <v>125796.56</v>
      </c>
      <c r="I13" s="73">
        <v>140022.84</v>
      </c>
    </row>
    <row r="14" spans="1:11" x14ac:dyDescent="0.25">
      <c r="A14" s="109"/>
      <c r="B14" s="72" t="s">
        <v>888</v>
      </c>
      <c r="C14" s="73">
        <f>E14+F14+G14+I14</f>
        <v>184086.84</v>
      </c>
      <c r="D14" s="83"/>
      <c r="E14" s="75">
        <v>39772.870000000003</v>
      </c>
      <c r="F14" s="73">
        <v>13340.66</v>
      </c>
      <c r="G14" s="73">
        <v>123.31</v>
      </c>
      <c r="H14" s="75">
        <v>156598.92000000001</v>
      </c>
      <c r="I14" s="73">
        <v>130850</v>
      </c>
    </row>
    <row r="15" spans="1:11" x14ac:dyDescent="0.25">
      <c r="A15" s="109"/>
      <c r="B15" s="72" t="s">
        <v>889</v>
      </c>
      <c r="C15" s="73">
        <f t="shared" ref="C15:C16" si="0">E15+F15+G15+H15+I15</f>
        <v>0</v>
      </c>
      <c r="D15" s="83"/>
      <c r="E15" s="84"/>
      <c r="F15" s="73"/>
      <c r="G15" s="75"/>
      <c r="H15" s="73"/>
      <c r="I15" s="73"/>
    </row>
    <row r="16" spans="1:11" x14ac:dyDescent="0.25">
      <c r="A16" s="109"/>
      <c r="B16" s="72" t="s">
        <v>890</v>
      </c>
      <c r="C16" s="73">
        <f t="shared" si="0"/>
        <v>0</v>
      </c>
      <c r="D16" s="83"/>
      <c r="E16" s="75"/>
      <c r="F16" s="75"/>
      <c r="G16" s="75"/>
      <c r="H16" s="75"/>
      <c r="I16" s="75"/>
    </row>
    <row r="17" spans="1:9" x14ac:dyDescent="0.25">
      <c r="A17" s="109"/>
      <c r="B17" s="85" t="s">
        <v>881</v>
      </c>
      <c r="C17" s="86">
        <f>SUM(C5:C16)</f>
        <v>794638.22</v>
      </c>
      <c r="D17" s="87"/>
      <c r="E17" s="88">
        <f>SUM(E5:E16)</f>
        <v>409162.29000000004</v>
      </c>
      <c r="F17" s="88">
        <f t="shared" ref="F17:I17" si="1">SUM(F5:F16)</f>
        <v>111793.62000000002</v>
      </c>
      <c r="G17" s="88">
        <f t="shared" si="1"/>
        <v>2809.4700000000003</v>
      </c>
      <c r="H17" s="88">
        <f t="shared" si="1"/>
        <v>1349912.37</v>
      </c>
      <c r="I17" s="88">
        <f t="shared" si="1"/>
        <v>270872.83999999997</v>
      </c>
    </row>
    <row r="19" spans="1:9" x14ac:dyDescent="0.25">
      <c r="C19" s="58"/>
    </row>
    <row r="20" spans="1:9" x14ac:dyDescent="0.25">
      <c r="C20" s="56"/>
      <c r="E20" s="56"/>
      <c r="I20" s="56"/>
    </row>
    <row r="21" spans="1:9" x14ac:dyDescent="0.25">
      <c r="C21" s="56"/>
      <c r="E21" s="56"/>
    </row>
    <row r="22" spans="1:9" x14ac:dyDescent="0.25">
      <c r="D22" s="57"/>
    </row>
    <row r="23" spans="1:9" x14ac:dyDescent="0.25">
      <c r="D23" s="57"/>
    </row>
    <row r="24" spans="1:9" x14ac:dyDescent="0.25">
      <c r="D24" s="57"/>
    </row>
    <row r="26" spans="1:9" x14ac:dyDescent="0.25">
      <c r="F26" s="53" t="s">
        <v>875</v>
      </c>
    </row>
  </sheetData>
  <mergeCells count="2">
    <mergeCell ref="A5:A17"/>
    <mergeCell ref="D1:D2"/>
  </mergeCells>
  <pageMargins left="0.25" right="0.25" top="0.75" bottom="0.75" header="0.3" footer="0.3"/>
  <pageSetup paperSize="9" scale="9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N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D1" sqref="D1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8.85546875" style="1" customWidth="1"/>
    <col min="4" max="4" width="23.7109375" style="1" customWidth="1"/>
    <col min="5" max="5" width="15.42578125" style="1" customWidth="1"/>
    <col min="6" max="6" width="16" customWidth="1"/>
    <col min="7" max="7" width="15.42578125" customWidth="1"/>
    <col min="8" max="8" width="18.42578125" customWidth="1"/>
    <col min="10" max="10" width="19.7109375" customWidth="1"/>
    <col min="11" max="11" width="13" customWidth="1"/>
    <col min="13" max="13" width="14" customWidth="1"/>
    <col min="14" max="14" width="13.42578125" customWidth="1"/>
  </cols>
  <sheetData>
    <row r="1" spans="1:14" s="2" customFormat="1" ht="26.25" customHeight="1" x14ac:dyDescent="0.25">
      <c r="A1" s="92" t="s">
        <v>171</v>
      </c>
      <c r="B1" s="92"/>
      <c r="C1" s="90"/>
      <c r="D1" s="107" t="s">
        <v>897</v>
      </c>
      <c r="E1" s="90"/>
      <c r="F1" s="89"/>
      <c r="G1" s="89"/>
      <c r="H1" s="89"/>
    </row>
    <row r="2" spans="1:14" s="2" customFormat="1" ht="17.25" customHeight="1" x14ac:dyDescent="0.25">
      <c r="A2" s="91" t="s">
        <v>867</v>
      </c>
      <c r="B2" s="89"/>
      <c r="C2" s="89"/>
      <c r="D2" s="90"/>
      <c r="E2" s="90"/>
      <c r="F2" s="89"/>
      <c r="G2" s="89"/>
      <c r="H2" s="89"/>
    </row>
    <row r="3" spans="1:14" s="1" customFormat="1" ht="82.5" customHeight="1" x14ac:dyDescent="0.25">
      <c r="A3" s="93" t="s">
        <v>172</v>
      </c>
      <c r="B3" s="94" t="s">
        <v>39</v>
      </c>
      <c r="C3" s="95" t="s">
        <v>869</v>
      </c>
      <c r="D3" s="95" t="s">
        <v>870</v>
      </c>
      <c r="E3" s="95" t="s">
        <v>871</v>
      </c>
      <c r="F3" s="95" t="s">
        <v>872</v>
      </c>
      <c r="G3" s="96" t="s">
        <v>873</v>
      </c>
      <c r="H3" s="97" t="s">
        <v>874</v>
      </c>
    </row>
    <row r="4" spans="1:14" s="1" customFormat="1" ht="15" customHeight="1" x14ac:dyDescent="0.25">
      <c r="A4" s="93"/>
      <c r="B4" s="93"/>
      <c r="C4" s="98"/>
      <c r="D4" s="98"/>
      <c r="E4" s="98"/>
      <c r="F4" s="98"/>
      <c r="G4" s="99"/>
      <c r="H4" s="100"/>
    </row>
    <row r="5" spans="1:14" s="2" customFormat="1" ht="15.75" thickBot="1" x14ac:dyDescent="0.3">
      <c r="A5" s="101"/>
      <c r="B5" s="102" t="s">
        <v>877</v>
      </c>
      <c r="C5" s="103"/>
      <c r="D5" s="106">
        <v>44850</v>
      </c>
      <c r="E5" s="106">
        <v>194736.38</v>
      </c>
      <c r="F5" s="80">
        <v>4430</v>
      </c>
      <c r="G5" s="80">
        <v>32593.87</v>
      </c>
      <c r="H5" s="80">
        <f>C5+D5+E5+F5+G5</f>
        <v>276610.25</v>
      </c>
    </row>
    <row r="6" spans="1:14" s="2" customFormat="1" x14ac:dyDescent="0.25">
      <c r="A6" s="101"/>
      <c r="B6" s="102" t="s">
        <v>878</v>
      </c>
      <c r="C6" s="103"/>
      <c r="D6" s="103">
        <v>31860</v>
      </c>
      <c r="E6" s="103">
        <v>46813.16</v>
      </c>
      <c r="F6" s="80">
        <v>1040</v>
      </c>
      <c r="G6" s="80">
        <v>13791.59</v>
      </c>
      <c r="H6" s="80">
        <f>D6+E6+F6+G6</f>
        <v>93504.75</v>
      </c>
    </row>
    <row r="7" spans="1:14" s="2" customFormat="1" ht="16.5" x14ac:dyDescent="0.3">
      <c r="A7" s="101"/>
      <c r="B7" s="102" t="s">
        <v>879</v>
      </c>
      <c r="C7" s="103"/>
      <c r="D7" s="103">
        <v>36590</v>
      </c>
      <c r="E7" s="103">
        <v>31552.7</v>
      </c>
      <c r="F7" s="80">
        <v>1000</v>
      </c>
      <c r="G7" s="80">
        <v>29271.4</v>
      </c>
      <c r="H7" s="80">
        <f t="shared" ref="H7:H14" si="0">SUM(D7:G7)</f>
        <v>98414.1</v>
      </c>
      <c r="M7" s="55"/>
      <c r="N7" s="55"/>
    </row>
    <row r="8" spans="1:14" s="2" customFormat="1" x14ac:dyDescent="0.25">
      <c r="A8" s="101"/>
      <c r="B8" s="101" t="s">
        <v>882</v>
      </c>
      <c r="C8" s="103"/>
      <c r="D8" s="103">
        <v>42280</v>
      </c>
      <c r="E8" s="103">
        <v>30415.79</v>
      </c>
      <c r="F8" s="80">
        <v>1050.5</v>
      </c>
      <c r="G8" s="80">
        <v>29604.560000000001</v>
      </c>
      <c r="H8" s="80">
        <f t="shared" si="0"/>
        <v>103350.85</v>
      </c>
      <c r="J8" s="54"/>
    </row>
    <row r="9" spans="1:14" s="2" customFormat="1" x14ac:dyDescent="0.25">
      <c r="A9" s="101"/>
      <c r="B9" s="101" t="s">
        <v>891</v>
      </c>
      <c r="C9" s="103"/>
      <c r="D9" s="103">
        <v>43770</v>
      </c>
      <c r="E9" s="103">
        <v>41019.730000000003</v>
      </c>
      <c r="F9" s="80">
        <v>990</v>
      </c>
      <c r="G9" s="80">
        <v>24627.02</v>
      </c>
      <c r="H9" s="80">
        <f t="shared" si="0"/>
        <v>110406.75000000001</v>
      </c>
    </row>
    <row r="10" spans="1:14" s="2" customFormat="1" x14ac:dyDescent="0.25">
      <c r="A10" s="101"/>
      <c r="B10" s="101" t="s">
        <v>892</v>
      </c>
      <c r="C10" s="103"/>
      <c r="D10" s="103">
        <v>31275</v>
      </c>
      <c r="E10" s="103">
        <v>52245.34</v>
      </c>
      <c r="F10" s="80">
        <v>1000</v>
      </c>
      <c r="G10" s="80">
        <v>31505.19</v>
      </c>
      <c r="H10" s="80">
        <f t="shared" si="0"/>
        <v>116025.53</v>
      </c>
    </row>
    <row r="11" spans="1:14" s="2" customFormat="1" x14ac:dyDescent="0.25">
      <c r="A11" s="101"/>
      <c r="B11" s="101" t="s">
        <v>885</v>
      </c>
      <c r="C11" s="103"/>
      <c r="D11" s="103">
        <v>42770</v>
      </c>
      <c r="E11" s="103">
        <v>54235.22</v>
      </c>
      <c r="F11" s="80">
        <v>950</v>
      </c>
      <c r="G11" s="80">
        <v>42475.83</v>
      </c>
      <c r="H11" s="80">
        <f t="shared" si="0"/>
        <v>140431.04999999999</v>
      </c>
    </row>
    <row r="12" spans="1:14" s="2" customFormat="1" x14ac:dyDescent="0.25">
      <c r="A12" s="101"/>
      <c r="B12" s="101" t="s">
        <v>886</v>
      </c>
      <c r="C12" s="103"/>
      <c r="D12" s="103">
        <v>26275</v>
      </c>
      <c r="E12" s="103">
        <v>68865.350000000006</v>
      </c>
      <c r="F12" s="80">
        <v>705</v>
      </c>
      <c r="G12" s="80">
        <v>32928.26</v>
      </c>
      <c r="H12" s="80">
        <f t="shared" si="0"/>
        <v>128773.61000000002</v>
      </c>
    </row>
    <row r="13" spans="1:14" s="2" customFormat="1" x14ac:dyDescent="0.25">
      <c r="A13" s="101"/>
      <c r="B13" s="101" t="s">
        <v>887</v>
      </c>
      <c r="C13" s="103"/>
      <c r="D13" s="103">
        <v>30760</v>
      </c>
      <c r="E13" s="103">
        <v>62609.34</v>
      </c>
      <c r="F13" s="80">
        <v>670</v>
      </c>
      <c r="G13" s="80">
        <v>31757.22</v>
      </c>
      <c r="H13" s="80">
        <f t="shared" si="0"/>
        <v>125796.56</v>
      </c>
    </row>
    <row r="14" spans="1:14" s="2" customFormat="1" x14ac:dyDescent="0.25">
      <c r="A14" s="101"/>
      <c r="B14" s="101" t="s">
        <v>893</v>
      </c>
      <c r="C14" s="103"/>
      <c r="D14" s="103">
        <v>38195</v>
      </c>
      <c r="E14" s="103">
        <v>77689.36</v>
      </c>
      <c r="F14" s="80">
        <v>1330</v>
      </c>
      <c r="G14" s="80">
        <v>39384.559999999998</v>
      </c>
      <c r="H14" s="80">
        <f t="shared" si="0"/>
        <v>156598.91999999998</v>
      </c>
    </row>
    <row r="15" spans="1:14" s="2" customFormat="1" x14ac:dyDescent="0.25">
      <c r="A15" s="101"/>
      <c r="B15" s="101" t="s">
        <v>889</v>
      </c>
      <c r="C15" s="103"/>
      <c r="D15" s="103"/>
      <c r="E15" s="103"/>
      <c r="F15" s="80"/>
      <c r="G15" s="80"/>
      <c r="H15" s="80"/>
    </row>
    <row r="16" spans="1:14" s="2" customFormat="1" x14ac:dyDescent="0.25">
      <c r="A16" s="101"/>
      <c r="B16" s="101" t="s">
        <v>894</v>
      </c>
      <c r="C16" s="103"/>
      <c r="D16" s="103"/>
      <c r="E16" s="103"/>
      <c r="F16" s="80"/>
      <c r="G16" s="80"/>
      <c r="H16" s="80"/>
    </row>
    <row r="17" spans="1:8" s="2" customFormat="1" x14ac:dyDescent="0.25">
      <c r="A17" s="101"/>
      <c r="B17" s="104" t="s">
        <v>793</v>
      </c>
      <c r="C17" s="105">
        <f t="shared" ref="C17:H17" si="1">C5+C6+C7+C8+C9+C10+C11+C12+C13+C14+C15+C16</f>
        <v>0</v>
      </c>
      <c r="D17" s="105">
        <f t="shared" si="1"/>
        <v>368625</v>
      </c>
      <c r="E17" s="105">
        <f t="shared" si="1"/>
        <v>660182.36999999988</v>
      </c>
      <c r="F17" s="105">
        <f>SUM(F5:F16)</f>
        <v>13165.5</v>
      </c>
      <c r="G17" s="105">
        <f t="shared" si="1"/>
        <v>307939.50000000006</v>
      </c>
      <c r="H17" s="105">
        <f t="shared" si="1"/>
        <v>1349912.37</v>
      </c>
    </row>
    <row r="18" spans="1:8" s="2" customFormat="1" x14ac:dyDescent="0.25">
      <c r="A18" s="89"/>
      <c r="B18" s="89"/>
      <c r="C18" s="90"/>
      <c r="D18" s="90"/>
      <c r="E18" s="90"/>
      <c r="F18" s="89"/>
      <c r="G18" s="89"/>
      <c r="H18" s="89"/>
    </row>
    <row r="19" spans="1:8" s="2" customFormat="1" x14ac:dyDescent="0.25">
      <c r="C19" s="3"/>
      <c r="D19" s="3"/>
      <c r="E19" s="3"/>
    </row>
    <row r="20" spans="1:8" s="2" customFormat="1" x14ac:dyDescent="0.25">
      <c r="C20" s="3"/>
      <c r="D20" s="3"/>
      <c r="E20" s="3"/>
    </row>
    <row r="21" spans="1:8" s="2" customFormat="1" x14ac:dyDescent="0.25">
      <c r="C21" s="3"/>
      <c r="D21" s="3"/>
      <c r="E21" s="3"/>
    </row>
    <row r="22" spans="1:8" s="2" customFormat="1" x14ac:dyDescent="0.25">
      <c r="C22" s="3"/>
      <c r="D22" s="3"/>
      <c r="E22" s="3"/>
    </row>
    <row r="23" spans="1:8" s="2" customFormat="1" x14ac:dyDescent="0.25">
      <c r="C23" s="3"/>
      <c r="D23" s="3"/>
      <c r="E23" s="3"/>
    </row>
    <row r="24" spans="1:8" s="2" customFormat="1" x14ac:dyDescent="0.25">
      <c r="C24" s="3"/>
      <c r="D24" s="3"/>
      <c r="E24" s="3"/>
    </row>
    <row r="25" spans="1:8" s="2" customFormat="1" x14ac:dyDescent="0.25">
      <c r="C25" s="3"/>
      <c r="D25" s="3"/>
      <c r="E25" s="3"/>
    </row>
    <row r="26" spans="1:8" s="2" customFormat="1" x14ac:dyDescent="0.25">
      <c r="C26" s="3"/>
      <c r="D26" s="3"/>
      <c r="E26" s="3"/>
    </row>
    <row r="27" spans="1:8" s="2" customFormat="1" x14ac:dyDescent="0.25">
      <c r="C27" s="3"/>
      <c r="D27" s="3"/>
      <c r="E27" s="3"/>
    </row>
    <row r="28" spans="1:8" s="2" customFormat="1" x14ac:dyDescent="0.25">
      <c r="C28" s="3"/>
      <c r="D28" s="3"/>
      <c r="E28" s="3"/>
    </row>
    <row r="29" spans="1:8" s="2" customFormat="1" x14ac:dyDescent="0.25">
      <c r="C29" s="3"/>
      <c r="D29" s="3"/>
      <c r="E29" s="3"/>
    </row>
    <row r="30" spans="1:8" s="2" customFormat="1" x14ac:dyDescent="0.25">
      <c r="C30" s="3"/>
      <c r="D30" s="3"/>
      <c r="E30" s="3"/>
    </row>
    <row r="31" spans="1:8" s="2" customFormat="1" x14ac:dyDescent="0.25">
      <c r="C31" s="3"/>
      <c r="D31" s="3"/>
      <c r="E31" s="3"/>
    </row>
    <row r="32" spans="1:8" s="2" customFormat="1" x14ac:dyDescent="0.25">
      <c r="C32" s="3"/>
      <c r="D32" s="3"/>
      <c r="E32" s="3"/>
    </row>
    <row r="33" spans="3:5" s="2" customFormat="1" x14ac:dyDescent="0.25">
      <c r="C33" s="3"/>
      <c r="D33" s="3"/>
      <c r="E33" s="3"/>
    </row>
    <row r="34" spans="3:5" s="2" customFormat="1" x14ac:dyDescent="0.25">
      <c r="C34" s="3"/>
      <c r="D34" s="3"/>
      <c r="E34" s="3"/>
    </row>
    <row r="35" spans="3:5" s="2" customFormat="1" x14ac:dyDescent="0.25">
      <c r="C35" s="3"/>
      <c r="D35" s="3"/>
      <c r="E35" s="3"/>
    </row>
    <row r="36" spans="3:5" s="2" customFormat="1" x14ac:dyDescent="0.25">
      <c r="C36" s="3"/>
      <c r="D36" s="3"/>
      <c r="E36" s="3"/>
    </row>
    <row r="37" spans="3:5" s="2" customFormat="1" x14ac:dyDescent="0.25">
      <c r="C37" s="3"/>
      <c r="D37" s="3"/>
      <c r="E37" s="3"/>
    </row>
    <row r="38" spans="3:5" s="2" customFormat="1" x14ac:dyDescent="0.25">
      <c r="C38" s="3"/>
      <c r="D38" s="3"/>
      <c r="E38" s="3"/>
    </row>
    <row r="39" spans="3:5" s="2" customFormat="1" x14ac:dyDescent="0.25">
      <c r="C39" s="3"/>
      <c r="D39" s="3"/>
      <c r="E39" s="3"/>
    </row>
    <row r="40" spans="3:5" s="2" customFormat="1" x14ac:dyDescent="0.25">
      <c r="C40" s="3"/>
      <c r="D40" s="3"/>
      <c r="E40" s="3"/>
    </row>
    <row r="41" spans="3:5" s="2" customFormat="1" x14ac:dyDescent="0.25">
      <c r="C41" s="3"/>
      <c r="D41" s="3"/>
      <c r="E41" s="3"/>
    </row>
    <row r="42" spans="3:5" s="2" customFormat="1" x14ac:dyDescent="0.25">
      <c r="C42" s="3"/>
      <c r="D42" s="3"/>
      <c r="E42" s="3"/>
    </row>
    <row r="43" spans="3:5" s="2" customFormat="1" x14ac:dyDescent="0.25">
      <c r="C43" s="3"/>
      <c r="D43" s="3"/>
      <c r="E43" s="3"/>
    </row>
    <row r="44" spans="3:5" s="2" customFormat="1" x14ac:dyDescent="0.25">
      <c r="C44" s="3"/>
      <c r="D44" s="3"/>
      <c r="E44" s="3"/>
    </row>
    <row r="45" spans="3:5" s="2" customFormat="1" x14ac:dyDescent="0.25">
      <c r="C45" s="3"/>
      <c r="D45" s="3"/>
      <c r="E45" s="3"/>
    </row>
    <row r="46" spans="3:5" s="2" customFormat="1" x14ac:dyDescent="0.25">
      <c r="C46" s="3"/>
      <c r="D46" s="3"/>
      <c r="E46" s="3"/>
    </row>
    <row r="47" spans="3:5" s="2" customFormat="1" x14ac:dyDescent="0.25">
      <c r="C47" s="3"/>
      <c r="D47" s="3"/>
      <c r="E47" s="3"/>
    </row>
    <row r="48" spans="3:5" s="2" customFormat="1" x14ac:dyDescent="0.25">
      <c r="C48" s="3"/>
      <c r="D48" s="3"/>
      <c r="E48" s="3"/>
    </row>
    <row r="49" spans="3:5" s="2" customFormat="1" x14ac:dyDescent="0.25">
      <c r="C49" s="3"/>
      <c r="D49" s="3"/>
      <c r="E49" s="3"/>
    </row>
    <row r="50" spans="3:5" s="2" customFormat="1" x14ac:dyDescent="0.25">
      <c r="C50" s="3"/>
      <c r="D50" s="3"/>
      <c r="E50" s="3"/>
    </row>
    <row r="51" spans="3:5" s="2" customFormat="1" x14ac:dyDescent="0.25">
      <c r="C51" s="3"/>
      <c r="D51" s="3"/>
      <c r="E51" s="3"/>
    </row>
    <row r="52" spans="3:5" s="2" customFormat="1" x14ac:dyDescent="0.25">
      <c r="C52" s="3"/>
      <c r="D52" s="3"/>
      <c r="E52" s="3"/>
    </row>
    <row r="53" spans="3:5" s="2" customFormat="1" x14ac:dyDescent="0.25">
      <c r="C53" s="3"/>
      <c r="D53" s="3"/>
      <c r="E53" s="3"/>
    </row>
    <row r="54" spans="3:5" s="2" customFormat="1" x14ac:dyDescent="0.25">
      <c r="C54" s="3"/>
      <c r="D54" s="3"/>
      <c r="E54" s="3"/>
    </row>
    <row r="55" spans="3:5" s="2" customFormat="1" x14ac:dyDescent="0.25">
      <c r="C55" s="3"/>
      <c r="D55" s="3"/>
      <c r="E55" s="3"/>
    </row>
    <row r="56" spans="3:5" s="2" customFormat="1" x14ac:dyDescent="0.25">
      <c r="C56" s="3"/>
      <c r="D56" s="3"/>
      <c r="E56" s="3"/>
    </row>
    <row r="57" spans="3:5" s="2" customFormat="1" x14ac:dyDescent="0.25">
      <c r="C57" s="3"/>
      <c r="D57" s="3"/>
      <c r="E57" s="3"/>
    </row>
    <row r="58" spans="3:5" s="2" customFormat="1" x14ac:dyDescent="0.25">
      <c r="C58" s="3"/>
      <c r="D58" s="3"/>
      <c r="E58" s="3"/>
    </row>
    <row r="59" spans="3:5" s="2" customFormat="1" x14ac:dyDescent="0.25">
      <c r="C59" s="3"/>
      <c r="D59" s="3"/>
      <c r="E59" s="3"/>
    </row>
    <row r="60" spans="3:5" s="2" customFormat="1" x14ac:dyDescent="0.25">
      <c r="C60" s="3"/>
      <c r="D60" s="3"/>
      <c r="E60" s="3"/>
    </row>
    <row r="61" spans="3:5" s="2" customFormat="1" x14ac:dyDescent="0.25">
      <c r="C61" s="3"/>
      <c r="D61" s="3"/>
      <c r="E61" s="3"/>
    </row>
    <row r="62" spans="3:5" s="2" customFormat="1" x14ac:dyDescent="0.25">
      <c r="C62" s="3"/>
      <c r="D62" s="3"/>
      <c r="E62" s="3"/>
    </row>
    <row r="63" spans="3:5" s="2" customFormat="1" x14ac:dyDescent="0.25">
      <c r="C63" s="3"/>
      <c r="D63" s="3"/>
      <c r="E63" s="3"/>
    </row>
    <row r="64" spans="3:5" s="2" customFormat="1" x14ac:dyDescent="0.25">
      <c r="C64" s="3"/>
      <c r="D64" s="3"/>
      <c r="E64" s="3"/>
    </row>
    <row r="65" spans="3:5" s="2" customFormat="1" x14ac:dyDescent="0.25">
      <c r="C65" s="3"/>
      <c r="D65" s="3"/>
      <c r="E65" s="3"/>
    </row>
    <row r="66" spans="3:5" s="2" customFormat="1" x14ac:dyDescent="0.25">
      <c r="C66" s="3"/>
      <c r="D66" s="3"/>
      <c r="E66" s="3"/>
    </row>
    <row r="67" spans="3:5" s="2" customFormat="1" x14ac:dyDescent="0.25">
      <c r="C67" s="3"/>
      <c r="D67" s="3"/>
      <c r="E67" s="3"/>
    </row>
    <row r="68" spans="3:5" s="2" customFormat="1" x14ac:dyDescent="0.25">
      <c r="C68" s="3"/>
      <c r="D68" s="3"/>
      <c r="E68" s="3"/>
    </row>
    <row r="69" spans="3:5" s="2" customFormat="1" x14ac:dyDescent="0.25">
      <c r="C69" s="3"/>
      <c r="D69" s="3"/>
      <c r="E69" s="3"/>
    </row>
    <row r="70" spans="3:5" s="2" customFormat="1" x14ac:dyDescent="0.25">
      <c r="C70" s="3"/>
      <c r="D70" s="3"/>
      <c r="E70" s="3"/>
    </row>
    <row r="71" spans="3:5" s="2" customFormat="1" x14ac:dyDescent="0.25">
      <c r="C71" s="3"/>
      <c r="D71" s="3"/>
      <c r="E71" s="3"/>
    </row>
    <row r="72" spans="3:5" s="2" customFormat="1" x14ac:dyDescent="0.25">
      <c r="C72" s="3"/>
      <c r="D72" s="3"/>
      <c r="E72" s="3"/>
    </row>
    <row r="73" spans="3:5" s="2" customFormat="1" x14ac:dyDescent="0.25">
      <c r="C73" s="3"/>
      <c r="D73" s="3"/>
      <c r="E73" s="3"/>
    </row>
    <row r="74" spans="3:5" s="2" customFormat="1" x14ac:dyDescent="0.25">
      <c r="C74" s="3"/>
      <c r="D74" s="3"/>
      <c r="E74" s="3"/>
    </row>
    <row r="75" spans="3:5" s="2" customFormat="1" x14ac:dyDescent="0.25">
      <c r="C75" s="3"/>
      <c r="D75" s="3"/>
      <c r="E75" s="3"/>
    </row>
    <row r="76" spans="3:5" s="2" customFormat="1" x14ac:dyDescent="0.25">
      <c r="C76" s="3"/>
      <c r="D76" s="3"/>
      <c r="E76" s="3"/>
    </row>
    <row r="77" spans="3:5" s="2" customFormat="1" x14ac:dyDescent="0.25">
      <c r="C77" s="3"/>
      <c r="D77" s="3"/>
      <c r="E77" s="3"/>
    </row>
    <row r="78" spans="3:5" s="2" customFormat="1" x14ac:dyDescent="0.25">
      <c r="C78" s="3"/>
      <c r="D78" s="3"/>
      <c r="E78" s="3"/>
    </row>
    <row r="79" spans="3:5" s="2" customFormat="1" x14ac:dyDescent="0.25">
      <c r="C79" s="3"/>
      <c r="D79" s="3"/>
      <c r="E79" s="3"/>
    </row>
    <row r="80" spans="3:5" s="2" customFormat="1" x14ac:dyDescent="0.25">
      <c r="C80" s="3"/>
      <c r="D80" s="3"/>
      <c r="E80" s="3"/>
    </row>
    <row r="81" spans="3:5" s="2" customFormat="1" x14ac:dyDescent="0.25">
      <c r="C81" s="3"/>
      <c r="D81" s="3"/>
      <c r="E81" s="3"/>
    </row>
    <row r="82" spans="3:5" s="2" customFormat="1" x14ac:dyDescent="0.25">
      <c r="C82" s="3"/>
      <c r="D82" s="3"/>
      <c r="E82" s="3"/>
    </row>
    <row r="83" spans="3:5" s="2" customFormat="1" x14ac:dyDescent="0.25">
      <c r="C83" s="3"/>
      <c r="D83" s="3"/>
      <c r="E83" s="3"/>
    </row>
    <row r="84" spans="3:5" s="2" customFormat="1" x14ac:dyDescent="0.25">
      <c r="C84" s="3"/>
      <c r="D84" s="3"/>
      <c r="E84" s="3"/>
    </row>
    <row r="85" spans="3:5" s="2" customFormat="1" x14ac:dyDescent="0.25">
      <c r="C85" s="3"/>
      <c r="D85" s="3"/>
      <c r="E85" s="3"/>
    </row>
    <row r="86" spans="3:5" s="2" customFormat="1" x14ac:dyDescent="0.25">
      <c r="C86" s="3"/>
      <c r="D86" s="3"/>
      <c r="E86" s="3"/>
    </row>
    <row r="87" spans="3:5" s="2" customFormat="1" x14ac:dyDescent="0.25">
      <c r="C87" s="3"/>
      <c r="D87" s="3"/>
      <c r="E87" s="3"/>
    </row>
    <row r="88" spans="3:5" s="2" customFormat="1" x14ac:dyDescent="0.25">
      <c r="C88" s="3"/>
      <c r="D88" s="3"/>
      <c r="E88" s="3"/>
    </row>
    <row r="89" spans="3:5" s="2" customFormat="1" x14ac:dyDescent="0.25">
      <c r="C89" s="3"/>
      <c r="D89" s="3"/>
      <c r="E89" s="3"/>
    </row>
    <row r="90" spans="3:5" s="2" customFormat="1" x14ac:dyDescent="0.25">
      <c r="C90" s="3"/>
      <c r="D90" s="3"/>
      <c r="E90" s="3"/>
    </row>
    <row r="91" spans="3:5" s="2" customFormat="1" x14ac:dyDescent="0.25">
      <c r="C91" s="3"/>
      <c r="D91" s="3"/>
      <c r="E91" s="3"/>
    </row>
    <row r="92" spans="3:5" s="2" customFormat="1" x14ac:dyDescent="0.25">
      <c r="C92" s="3"/>
      <c r="D92" s="3"/>
      <c r="E92" s="3"/>
    </row>
    <row r="93" spans="3:5" s="2" customFormat="1" x14ac:dyDescent="0.25">
      <c r="C93" s="3"/>
      <c r="D93" s="3"/>
      <c r="E93" s="3"/>
    </row>
    <row r="94" spans="3:5" s="2" customFormat="1" x14ac:dyDescent="0.25">
      <c r="C94" s="3"/>
      <c r="D94" s="3"/>
      <c r="E94" s="3"/>
    </row>
    <row r="95" spans="3:5" s="2" customFormat="1" x14ac:dyDescent="0.25">
      <c r="C95" s="3"/>
      <c r="D95" s="3"/>
      <c r="E95" s="3"/>
    </row>
    <row r="96" spans="3:5" s="2" customFormat="1" x14ac:dyDescent="0.25">
      <c r="C96" s="3"/>
      <c r="D96" s="3"/>
      <c r="E96" s="3"/>
    </row>
    <row r="97" spans="3:13" s="2" customFormat="1" x14ac:dyDescent="0.25">
      <c r="C97" s="3"/>
      <c r="D97" s="3"/>
      <c r="E97" s="3"/>
    </row>
    <row r="98" spans="3:13" s="2" customFormat="1" x14ac:dyDescent="0.25">
      <c r="C98" s="3"/>
      <c r="D98" s="3"/>
      <c r="E98" s="3"/>
    </row>
    <row r="99" spans="3:13" s="2" customFormat="1" x14ac:dyDescent="0.25">
      <c r="C99" s="3"/>
      <c r="D99" s="3"/>
      <c r="E99" s="3"/>
    </row>
    <row r="100" spans="3:13" s="2" customFormat="1" x14ac:dyDescent="0.25">
      <c r="C100" s="3"/>
      <c r="D100" s="3"/>
      <c r="E100" s="3"/>
    </row>
    <row r="101" spans="3:13" s="2" customFormat="1" x14ac:dyDescent="0.25">
      <c r="C101" s="3"/>
      <c r="D101" s="3"/>
      <c r="E101" s="3"/>
    </row>
    <row r="102" spans="3:13" s="2" customFormat="1" x14ac:dyDescent="0.25">
      <c r="C102" s="3"/>
      <c r="D102" s="3"/>
      <c r="E102" s="3"/>
    </row>
    <row r="103" spans="3:13" s="2" customFormat="1" x14ac:dyDescent="0.25">
      <c r="C103" s="3"/>
      <c r="D103" s="3"/>
      <c r="E103" s="3"/>
      <c r="I103"/>
      <c r="J103"/>
      <c r="K103"/>
      <c r="L103"/>
      <c r="M103"/>
    </row>
  </sheetData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2</xdr:col>
                    <xdr:colOff>1028700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Ymer Llapashtica</cp:lastModifiedBy>
  <cp:lastPrinted>2025-04-08T08:40:55Z</cp:lastPrinted>
  <dcterms:created xsi:type="dcterms:W3CDTF">2015-03-12T08:53:45Z</dcterms:created>
  <dcterms:modified xsi:type="dcterms:W3CDTF">2025-11-20T08:32:32Z</dcterms:modified>
</cp:coreProperties>
</file>